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eadlines" sheetId="2" state="visible" r:id="rId2"/>
    <sheet name="Year at a glance" sheetId="3" state="visible" r:id="rId3"/>
    <sheet name="Calendar impo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mmmm"/>
  </numFmts>
  <fonts count="7">
    <font>
      <name val="Calibri"/>
      <family val="2"/>
      <color theme="1"/>
      <sz val="11"/>
      <scheme val="minor"/>
    </font>
    <font>
      <b val="1"/>
      <color rgb="000F5E5E"/>
      <sz val="16"/>
    </font>
    <font>
      <b val="1"/>
    </font>
    <font>
      <b val="1"/>
      <color rgb="000F5E5E"/>
      <sz val="14"/>
    </font>
    <font>
      <b val="1"/>
      <color rgb="00FFFFFF"/>
    </font>
    <font>
      <i val="1"/>
      <color rgb="005F6B6B"/>
    </font>
    <font>
      <color rgb="005F6B6B"/>
      <sz val="9"/>
    </font>
  </fonts>
  <fills count="4">
    <fill>
      <patternFill/>
    </fill>
    <fill>
      <patternFill patternType="gray125"/>
    </fill>
    <fill>
      <patternFill patternType="solid">
        <fgColor rgb="000F5E5E"/>
      </patternFill>
    </fill>
    <fill>
      <patternFill patternType="solid">
        <fgColor rgb="00F4F7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164" fontId="5" fillId="3" borderId="0" pivotButton="0" quotePrefix="0" xfId="0"/>
    <xf numFmtId="1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4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0CC"/>
        </patternFill>
      </fill>
    </dxf>
    <dxf>
      <fill>
        <patternFill patternType="solid">
          <fgColor rgb="00FBE7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Grant deadline calendar — free template from FundMesa</t>
        </is>
      </c>
    </row>
    <row r="2">
      <c r="A2" s="2" t="inlineStr">
        <is>
          <t>Free to use, copy and share. No macros. Works in Excel and Google Sheets.</t>
        </is>
      </c>
    </row>
    <row r="3">
      <c r="A3" s="2" t="inlineStr"/>
    </row>
    <row r="4">
      <c r="A4" s="3" t="inlineStr">
        <is>
          <t>THE TABS</t>
        </is>
      </c>
    </row>
    <row r="5">
      <c r="A5" s="2" t="inlineStr">
        <is>
          <t>Deadlines — one row per deadline: grant, funder, what is due, due date, owner and status. Overdue rows turn red; rows due in 14 days turn amber.</t>
        </is>
      </c>
    </row>
    <row r="6">
      <c r="A6" s="2" t="inlineStr">
        <is>
          <t>Year at a glance — how many deadlines fall in each month of the year you pick, how many are still open, and how many are reports.</t>
        </is>
      </c>
    </row>
    <row r="7">
      <c r="A7" s="2" t="inlineStr">
        <is>
          <t>Calendar import — fills itself in from Deadlines, in the columns Google Calendar imports. Do not type here.</t>
        </is>
      </c>
    </row>
    <row r="8">
      <c r="A8" s="2" t="inlineStr"/>
    </row>
    <row r="9">
      <c r="A9" s="3" t="inlineStr">
        <is>
          <t>PUT YOUR DEADLINES ON GOOGLE CALENDAR</t>
        </is>
      </c>
    </row>
    <row r="10">
      <c r="A10" s="2" t="inlineStr">
        <is>
          <t>1. Fill in the Deadlines tab. Only rows with a due date become events.</t>
        </is>
      </c>
    </row>
    <row r="11">
      <c r="A11" s="2" t="inlineStr">
        <is>
          <t>2. Open the Calendar import tab. Delete the empty rows below your last deadline (select them, right-click, Delete).</t>
        </is>
      </c>
    </row>
    <row r="12">
      <c r="A12" s="2" t="inlineStr">
        <is>
          <t>3. Save that tab as CSV. Google Sheets: File &gt; Download &gt; Comma-separated values (current sheet). Excel: File &gt; Save a Copy &gt; CSV.</t>
        </is>
      </c>
    </row>
    <row r="13">
      <c r="A13" s="2" t="inlineStr">
        <is>
          <t>4. In Google Calendar on a computer: Settings &gt; Import &amp; export &gt; Import. Pick the CSV and the calendar to add it to, then Import.</t>
        </is>
      </c>
    </row>
    <row r="14">
      <c r="A14" s="2" t="inlineStr">
        <is>
          <t>An import is a one-time copy. If a date changes, change it in the calendar too, or import again into a fresh calendar.</t>
        </is>
      </c>
    </row>
    <row r="15">
      <c r="A15" s="2" t="inlineStr">
        <is>
          <t>Tip: create a separate "Grant deadlines" calendar first, so you can delete it and re-import without touching your other events.</t>
        </is>
      </c>
    </row>
    <row r="16">
      <c r="A16" s="2" t="inlineStr"/>
    </row>
    <row r="17">
      <c r="A17" s="3" t="inlineStr">
        <is>
          <t>BEFORE YOU START</t>
        </is>
      </c>
    </row>
    <row r="18">
      <c r="A18" s="2" t="inlineStr">
        <is>
          <t>The gray italic rows marked EXAMPLE are made up. Replace them with your own.</t>
        </is>
      </c>
    </row>
    <row r="19">
      <c r="A19" s="2" t="inlineStr"/>
    </row>
    <row r="20">
      <c r="A20" s="3" t="inlineStr">
        <is>
          <t>IN FUNDMESA</t>
        </is>
      </c>
    </row>
    <row r="21">
      <c r="A21" s="2" t="inlineStr">
        <is>
          <t>FundMesa emails the person responsible before each deadline (30, 14, 7 and 1 day before by default) and gives each person a calendar</t>
        </is>
      </c>
    </row>
    <row r="22">
      <c r="A22" s="2" t="inlineStr">
        <is>
          <t>feed for Google, Apple or Outlook that updates on its own when a deadline changes. Free for 30 days, no card: fundmesa.com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20" customWidth="1" min="3" max="3"/>
    <col width="13" customWidth="1" min="4" max="4"/>
    <col width="14" customWidth="1" min="5" max="5"/>
    <col width="14" customWidth="1" min="6" max="6"/>
    <col width="11" customWidth="1" min="7" max="7"/>
    <col width="32" customWidth="1" min="8" max="8"/>
  </cols>
  <sheetData>
    <row r="1">
      <c r="A1" s="4" t="inlineStr">
        <is>
          <t>Grant deadlines</t>
        </is>
      </c>
    </row>
    <row r="3">
      <c r="A3" s="5" t="inlineStr">
        <is>
          <t>Grant</t>
        </is>
      </c>
      <c r="B3" s="5" t="inlineStr">
        <is>
          <t>Funder</t>
        </is>
      </c>
      <c r="C3" s="5" t="inlineStr">
        <is>
          <t>What's due</t>
        </is>
      </c>
      <c r="D3" s="5" t="inlineStr">
        <is>
          <t>Due date</t>
        </is>
      </c>
      <c r="E3" s="5" t="inlineStr">
        <is>
          <t>Owner</t>
        </is>
      </c>
      <c r="F3" s="5" t="inlineStr">
        <is>
          <t>Status</t>
        </is>
      </c>
      <c r="G3" s="5" t="inlineStr">
        <is>
          <t>Days left</t>
        </is>
      </c>
      <c r="H3" s="5" t="inlineStr">
        <is>
          <t>Notes</t>
        </is>
      </c>
    </row>
    <row r="4">
      <c r="A4" s="6" t="inlineStr">
        <is>
          <t>EXAMPLE – Youth reading program</t>
        </is>
      </c>
      <c r="B4" s="6" t="inlineStr">
        <is>
          <t>EXAMPLE – Riverside Community Foundation</t>
        </is>
      </c>
      <c r="C4" s="6" t="inlineStr">
        <is>
          <t>Interim report</t>
        </is>
      </c>
      <c r="D4" s="7" t="n">
        <v>46296</v>
      </c>
      <c r="E4" s="6" t="inlineStr">
        <is>
          <t>Dana</t>
        </is>
      </c>
      <c r="F4" s="6" t="inlineStr">
        <is>
          <t>In progress</t>
        </is>
      </c>
      <c r="G4" s="8">
        <f>IF(OR(D4="",F4="Submitted",F4="Done"),"",D4-TODAY())</f>
        <v/>
      </c>
      <c r="H4" s="6" t="inlineStr">
        <is>
          <t>Example: overdue, shows red</t>
        </is>
      </c>
    </row>
    <row r="5">
      <c r="A5" s="6" t="inlineStr">
        <is>
          <t>EXAMPLE – Food pantry expansion</t>
        </is>
      </c>
      <c r="B5" s="6" t="inlineStr">
        <is>
          <t>EXAMPLE – State Dept. of Agriculture</t>
        </is>
      </c>
      <c r="C5" s="6" t="inlineStr">
        <is>
          <t>Invoice or drawdown</t>
        </is>
      </c>
      <c r="D5" s="7" t="n">
        <v>46341</v>
      </c>
      <c r="E5" s="6" t="inlineStr">
        <is>
          <t>Sam</t>
        </is>
      </c>
      <c r="F5" s="6" t="inlineStr">
        <is>
          <t>Not started</t>
        </is>
      </c>
      <c r="G5" s="8">
        <f>IF(OR(D5="",F5="Submitted",F5="Done"),"",D5-TODAY())</f>
        <v/>
      </c>
      <c r="H5" s="6" t="inlineStr">
        <is>
          <t>Quarterly</t>
        </is>
      </c>
    </row>
    <row r="6">
      <c r="A6" s="6" t="inlineStr">
        <is>
          <t>EXAMPLE – Senior meals 2027</t>
        </is>
      </c>
      <c r="B6" s="6" t="inlineStr">
        <is>
          <t>EXAMPLE – Hartwell Family Foundation</t>
        </is>
      </c>
      <c r="C6" s="6" t="inlineStr">
        <is>
          <t>Letter of inquiry</t>
        </is>
      </c>
      <c r="D6" s="7" t="n">
        <v>46402</v>
      </c>
      <c r="E6" s="6" t="inlineStr">
        <is>
          <t>Dana</t>
        </is>
      </c>
      <c r="F6" s="6" t="inlineStr">
        <is>
          <t>Not started</t>
        </is>
      </c>
      <c r="G6" s="8">
        <f>IF(OR(D6="",F6="Submitted",F6="Done"),"",D6-TODAY())</f>
        <v/>
      </c>
      <c r="H6" s="6" t="n"/>
    </row>
    <row r="7">
      <c r="A7" s="6" t="inlineStr">
        <is>
          <t>EXAMPLE – Youth reading program</t>
        </is>
      </c>
      <c r="B7" s="6" t="inlineStr">
        <is>
          <t>EXAMPLE – Riverside Community Foundation</t>
        </is>
      </c>
      <c r="C7" s="6" t="inlineStr">
        <is>
          <t>Final report</t>
        </is>
      </c>
      <c r="D7" s="7" t="n">
        <v>46568</v>
      </c>
      <c r="E7" s="6" t="inlineStr">
        <is>
          <t>Dana</t>
        </is>
      </c>
      <c r="F7" s="6" t="inlineStr">
        <is>
          <t>Not started</t>
        </is>
      </c>
      <c r="G7" s="8">
        <f>IF(OR(D7="",F7="Submitted",F7="Done"),"",D7-TODAY())</f>
        <v/>
      </c>
      <c r="H7" s="6" t="n"/>
    </row>
    <row r="8">
      <c r="A8" s="9" t="n"/>
      <c r="B8" s="9" t="n"/>
      <c r="C8" s="9" t="n"/>
      <c r="D8" s="10" t="n"/>
      <c r="E8" s="9" t="n"/>
      <c r="F8" s="9" t="n"/>
      <c r="G8" s="8">
        <f>IF(OR(D8="",F8="Submitted",F8="Done"),"",D8-TODAY())</f>
        <v/>
      </c>
      <c r="H8" s="9" t="n"/>
    </row>
    <row r="9">
      <c r="A9" s="9" t="n"/>
      <c r="B9" s="9" t="n"/>
      <c r="C9" s="9" t="n"/>
      <c r="D9" s="10" t="n"/>
      <c r="E9" s="9" t="n"/>
      <c r="F9" s="9" t="n"/>
      <c r="G9" s="8">
        <f>IF(OR(D9="",F9="Submitted",F9="Done"),"",D9-TODAY())</f>
        <v/>
      </c>
      <c r="H9" s="9" t="n"/>
    </row>
    <row r="10">
      <c r="A10" s="9" t="n"/>
      <c r="B10" s="9" t="n"/>
      <c r="C10" s="9" t="n"/>
      <c r="D10" s="10" t="n"/>
      <c r="E10" s="9" t="n"/>
      <c r="F10" s="9" t="n"/>
      <c r="G10" s="8">
        <f>IF(OR(D10="",F10="Submitted",F10="Done"),"",D10-TODAY())</f>
        <v/>
      </c>
      <c r="H10" s="9" t="n"/>
    </row>
    <row r="11">
      <c r="A11" s="9" t="n"/>
      <c r="B11" s="9" t="n"/>
      <c r="C11" s="9" t="n"/>
      <c r="D11" s="10" t="n"/>
      <c r="E11" s="9" t="n"/>
      <c r="F11" s="9" t="n"/>
      <c r="G11" s="8">
        <f>IF(OR(D11="",F11="Submitted",F11="Done"),"",D11-TODAY())</f>
        <v/>
      </c>
      <c r="H11" s="9" t="n"/>
    </row>
    <row r="12">
      <c r="A12" s="9" t="n"/>
      <c r="B12" s="9" t="n"/>
      <c r="C12" s="9" t="n"/>
      <c r="D12" s="10" t="n"/>
      <c r="E12" s="9" t="n"/>
      <c r="F12" s="9" t="n"/>
      <c r="G12" s="8">
        <f>IF(OR(D12="",F12="Submitted",F12="Done"),"",D12-TODAY())</f>
        <v/>
      </c>
      <c r="H12" s="9" t="n"/>
    </row>
    <row r="13">
      <c r="A13" s="9" t="n"/>
      <c r="B13" s="9" t="n"/>
      <c r="C13" s="9" t="n"/>
      <c r="D13" s="10" t="n"/>
      <c r="E13" s="9" t="n"/>
      <c r="F13" s="9" t="n"/>
      <c r="G13" s="8">
        <f>IF(OR(D13="",F13="Submitted",F13="Done"),"",D13-TODAY())</f>
        <v/>
      </c>
      <c r="H13" s="9" t="n"/>
    </row>
    <row r="14">
      <c r="A14" s="9" t="n"/>
      <c r="B14" s="9" t="n"/>
      <c r="C14" s="9" t="n"/>
      <c r="D14" s="10" t="n"/>
      <c r="E14" s="9" t="n"/>
      <c r="F14" s="9" t="n"/>
      <c r="G14" s="8">
        <f>IF(OR(D14="",F14="Submitted",F14="Done"),"",D14-TODAY())</f>
        <v/>
      </c>
      <c r="H14" s="9" t="n"/>
    </row>
    <row r="15">
      <c r="A15" s="9" t="n"/>
      <c r="B15" s="9" t="n"/>
      <c r="C15" s="9" t="n"/>
      <c r="D15" s="10" t="n"/>
      <c r="E15" s="9" t="n"/>
      <c r="F15" s="9" t="n"/>
      <c r="G15" s="8">
        <f>IF(OR(D15="",F15="Submitted",F15="Done"),"",D15-TODAY())</f>
        <v/>
      </c>
      <c r="H15" s="9" t="n"/>
    </row>
    <row r="16">
      <c r="A16" s="9" t="n"/>
      <c r="B16" s="9" t="n"/>
      <c r="C16" s="9" t="n"/>
      <c r="D16" s="10" t="n"/>
      <c r="E16" s="9" t="n"/>
      <c r="F16" s="9" t="n"/>
      <c r="G16" s="8">
        <f>IF(OR(D16="",F16="Submitted",F16="Done"),"",D16-TODAY())</f>
        <v/>
      </c>
      <c r="H16" s="9" t="n"/>
    </row>
    <row r="17">
      <c r="A17" s="9" t="n"/>
      <c r="B17" s="9" t="n"/>
      <c r="C17" s="9" t="n"/>
      <c r="D17" s="10" t="n"/>
      <c r="E17" s="9" t="n"/>
      <c r="F17" s="9" t="n"/>
      <c r="G17" s="8">
        <f>IF(OR(D17="",F17="Submitted",F17="Done"),"",D17-TODAY())</f>
        <v/>
      </c>
      <c r="H17" s="9" t="n"/>
    </row>
    <row r="18">
      <c r="A18" s="9" t="n"/>
      <c r="B18" s="9" t="n"/>
      <c r="C18" s="9" t="n"/>
      <c r="D18" s="10" t="n"/>
      <c r="E18" s="9" t="n"/>
      <c r="F18" s="9" t="n"/>
      <c r="G18" s="8">
        <f>IF(OR(D18="",F18="Submitted",F18="Done"),"",D18-TODAY())</f>
        <v/>
      </c>
      <c r="H18" s="9" t="n"/>
    </row>
    <row r="19">
      <c r="A19" s="9" t="n"/>
      <c r="B19" s="9" t="n"/>
      <c r="C19" s="9" t="n"/>
      <c r="D19" s="10" t="n"/>
      <c r="E19" s="9" t="n"/>
      <c r="F19" s="9" t="n"/>
      <c r="G19" s="8">
        <f>IF(OR(D19="",F19="Submitted",F19="Done"),"",D19-TODAY())</f>
        <v/>
      </c>
      <c r="H19" s="9" t="n"/>
    </row>
    <row r="20">
      <c r="A20" s="9" t="n"/>
      <c r="B20" s="9" t="n"/>
      <c r="C20" s="9" t="n"/>
      <c r="D20" s="10" t="n"/>
      <c r="E20" s="9" t="n"/>
      <c r="F20" s="9" t="n"/>
      <c r="G20" s="8">
        <f>IF(OR(D20="",F20="Submitted",F20="Done"),"",D20-TODAY())</f>
        <v/>
      </c>
      <c r="H20" s="9" t="n"/>
    </row>
    <row r="21">
      <c r="A21" s="9" t="n"/>
      <c r="B21" s="9" t="n"/>
      <c r="C21" s="9" t="n"/>
      <c r="D21" s="10" t="n"/>
      <c r="E21" s="9" t="n"/>
      <c r="F21" s="9" t="n"/>
      <c r="G21" s="8">
        <f>IF(OR(D21="",F21="Submitted",F21="Done"),"",D21-TODAY())</f>
        <v/>
      </c>
      <c r="H21" s="9" t="n"/>
    </row>
    <row r="22">
      <c r="A22" s="9" t="n"/>
      <c r="B22" s="9" t="n"/>
      <c r="C22" s="9" t="n"/>
      <c r="D22" s="10" t="n"/>
      <c r="E22" s="9" t="n"/>
      <c r="F22" s="9" t="n"/>
      <c r="G22" s="8">
        <f>IF(OR(D22="",F22="Submitted",F22="Done"),"",D22-TODAY())</f>
        <v/>
      </c>
      <c r="H22" s="9" t="n"/>
    </row>
    <row r="23">
      <c r="A23" s="9" t="n"/>
      <c r="B23" s="9" t="n"/>
      <c r="C23" s="9" t="n"/>
      <c r="D23" s="10" t="n"/>
      <c r="E23" s="9" t="n"/>
      <c r="F23" s="9" t="n"/>
      <c r="G23" s="8">
        <f>IF(OR(D23="",F23="Submitted",F23="Done"),"",D23-TODAY())</f>
        <v/>
      </c>
      <c r="H23" s="9" t="n"/>
    </row>
    <row r="24">
      <c r="A24" s="9" t="n"/>
      <c r="B24" s="9" t="n"/>
      <c r="C24" s="9" t="n"/>
      <c r="D24" s="10" t="n"/>
      <c r="E24" s="9" t="n"/>
      <c r="F24" s="9" t="n"/>
      <c r="G24" s="8">
        <f>IF(OR(D24="",F24="Submitted",F24="Done"),"",D24-TODAY())</f>
        <v/>
      </c>
      <c r="H24" s="9" t="n"/>
    </row>
    <row r="25">
      <c r="A25" s="9" t="n"/>
      <c r="B25" s="9" t="n"/>
      <c r="C25" s="9" t="n"/>
      <c r="D25" s="10" t="n"/>
      <c r="E25" s="9" t="n"/>
      <c r="F25" s="9" t="n"/>
      <c r="G25" s="8">
        <f>IF(OR(D25="",F25="Submitted",F25="Done"),"",D25-TODAY())</f>
        <v/>
      </c>
      <c r="H25" s="9" t="n"/>
    </row>
    <row r="26">
      <c r="A26" s="9" t="n"/>
      <c r="B26" s="9" t="n"/>
      <c r="C26" s="9" t="n"/>
      <c r="D26" s="10" t="n"/>
      <c r="E26" s="9" t="n"/>
      <c r="F26" s="9" t="n"/>
      <c r="G26" s="8">
        <f>IF(OR(D26="",F26="Submitted",F26="Done"),"",D26-TODAY())</f>
        <v/>
      </c>
      <c r="H26" s="9" t="n"/>
    </row>
    <row r="27">
      <c r="A27" s="9" t="n"/>
      <c r="B27" s="9" t="n"/>
      <c r="C27" s="9" t="n"/>
      <c r="D27" s="10" t="n"/>
      <c r="E27" s="9" t="n"/>
      <c r="F27" s="9" t="n"/>
      <c r="G27" s="8">
        <f>IF(OR(D27="",F27="Submitted",F27="Done"),"",D27-TODAY())</f>
        <v/>
      </c>
      <c r="H27" s="9" t="n"/>
    </row>
    <row r="28">
      <c r="A28" s="9" t="n"/>
      <c r="B28" s="9" t="n"/>
      <c r="C28" s="9" t="n"/>
      <c r="D28" s="10" t="n"/>
      <c r="E28" s="9" t="n"/>
      <c r="F28" s="9" t="n"/>
      <c r="G28" s="8">
        <f>IF(OR(D28="",F28="Submitted",F28="Done"),"",D28-TODAY())</f>
        <v/>
      </c>
      <c r="H28" s="9" t="n"/>
    </row>
    <row r="29">
      <c r="A29" s="9" t="n"/>
      <c r="B29" s="9" t="n"/>
      <c r="C29" s="9" t="n"/>
      <c r="D29" s="10" t="n"/>
      <c r="E29" s="9" t="n"/>
      <c r="F29" s="9" t="n"/>
      <c r="G29" s="8">
        <f>IF(OR(D29="",F29="Submitted",F29="Done"),"",D29-TODAY())</f>
        <v/>
      </c>
      <c r="H29" s="9" t="n"/>
    </row>
    <row r="30">
      <c r="A30" s="9" t="n"/>
      <c r="B30" s="9" t="n"/>
      <c r="C30" s="9" t="n"/>
      <c r="D30" s="10" t="n"/>
      <c r="E30" s="9" t="n"/>
      <c r="F30" s="9" t="n"/>
      <c r="G30" s="8">
        <f>IF(OR(D30="",F30="Submitted",F30="Done"),"",D30-TODAY())</f>
        <v/>
      </c>
      <c r="H30" s="9" t="n"/>
    </row>
    <row r="31">
      <c r="A31" s="9" t="n"/>
      <c r="B31" s="9" t="n"/>
      <c r="C31" s="9" t="n"/>
      <c r="D31" s="10" t="n"/>
      <c r="E31" s="9" t="n"/>
      <c r="F31" s="9" t="n"/>
      <c r="G31" s="8">
        <f>IF(OR(D31="",F31="Submitted",F31="Done"),"",D31-TODAY())</f>
        <v/>
      </c>
      <c r="H31" s="9" t="n"/>
    </row>
    <row r="32">
      <c r="A32" s="9" t="n"/>
      <c r="B32" s="9" t="n"/>
      <c r="C32" s="9" t="n"/>
      <c r="D32" s="10" t="n"/>
      <c r="E32" s="9" t="n"/>
      <c r="F32" s="9" t="n"/>
      <c r="G32" s="8">
        <f>IF(OR(D32="",F32="Submitted",F32="Done"),"",D32-TODAY())</f>
        <v/>
      </c>
      <c r="H32" s="9" t="n"/>
    </row>
    <row r="33">
      <c r="A33" s="9" t="n"/>
      <c r="B33" s="9" t="n"/>
      <c r="C33" s="9" t="n"/>
      <c r="D33" s="10" t="n"/>
      <c r="E33" s="9" t="n"/>
      <c r="F33" s="9" t="n"/>
      <c r="G33" s="8">
        <f>IF(OR(D33="",F33="Submitted",F33="Done"),"",D33-TODAY())</f>
        <v/>
      </c>
      <c r="H33" s="9" t="n"/>
    </row>
    <row r="34">
      <c r="A34" s="9" t="n"/>
      <c r="B34" s="9" t="n"/>
      <c r="C34" s="9" t="n"/>
      <c r="D34" s="10" t="n"/>
      <c r="E34" s="9" t="n"/>
      <c r="F34" s="9" t="n"/>
      <c r="G34" s="8">
        <f>IF(OR(D34="",F34="Submitted",F34="Done"),"",D34-TODAY())</f>
        <v/>
      </c>
      <c r="H34" s="9" t="n"/>
    </row>
    <row r="35">
      <c r="A35" s="9" t="n"/>
      <c r="B35" s="9" t="n"/>
      <c r="C35" s="9" t="n"/>
      <c r="D35" s="10" t="n"/>
      <c r="E35" s="9" t="n"/>
      <c r="F35" s="9" t="n"/>
      <c r="G35" s="8">
        <f>IF(OR(D35="",F35="Submitted",F35="Done"),"",D35-TODAY())</f>
        <v/>
      </c>
      <c r="H35" s="9" t="n"/>
    </row>
    <row r="36">
      <c r="A36" s="9" t="n"/>
      <c r="B36" s="9" t="n"/>
      <c r="C36" s="9" t="n"/>
      <c r="D36" s="10" t="n"/>
      <c r="E36" s="9" t="n"/>
      <c r="F36" s="9" t="n"/>
      <c r="G36" s="8">
        <f>IF(OR(D36="",F36="Submitted",F36="Done"),"",D36-TODAY())</f>
        <v/>
      </c>
      <c r="H36" s="9" t="n"/>
    </row>
    <row r="37">
      <c r="A37" s="9" t="n"/>
      <c r="B37" s="9" t="n"/>
      <c r="C37" s="9" t="n"/>
      <c r="D37" s="10" t="n"/>
      <c r="E37" s="9" t="n"/>
      <c r="F37" s="9" t="n"/>
      <c r="G37" s="8">
        <f>IF(OR(D37="",F37="Submitted",F37="Done"),"",D37-TODAY())</f>
        <v/>
      </c>
      <c r="H37" s="9" t="n"/>
    </row>
    <row r="38">
      <c r="A38" s="9" t="n"/>
      <c r="B38" s="9" t="n"/>
      <c r="C38" s="9" t="n"/>
      <c r="D38" s="10" t="n"/>
      <c r="E38" s="9" t="n"/>
      <c r="F38" s="9" t="n"/>
      <c r="G38" s="8">
        <f>IF(OR(D38="",F38="Submitted",F38="Done"),"",D38-TODAY())</f>
        <v/>
      </c>
      <c r="H38" s="9" t="n"/>
    </row>
    <row r="39">
      <c r="A39" s="9" t="n"/>
      <c r="B39" s="9" t="n"/>
      <c r="C39" s="9" t="n"/>
      <c r="D39" s="10" t="n"/>
      <c r="E39" s="9" t="n"/>
      <c r="F39" s="9" t="n"/>
      <c r="G39" s="8">
        <f>IF(OR(D39="",F39="Submitted",F39="Done"),"",D39-TODAY())</f>
        <v/>
      </c>
      <c r="H39" s="9" t="n"/>
    </row>
    <row r="40">
      <c r="A40" s="9" t="n"/>
      <c r="B40" s="9" t="n"/>
      <c r="C40" s="9" t="n"/>
      <c r="D40" s="10" t="n"/>
      <c r="E40" s="9" t="n"/>
      <c r="F40" s="9" t="n"/>
      <c r="G40" s="8">
        <f>IF(OR(D40="",F40="Submitted",F40="Done"),"",D40-TODAY())</f>
        <v/>
      </c>
      <c r="H40" s="9" t="n"/>
    </row>
    <row r="41">
      <c r="A41" s="9" t="n"/>
      <c r="B41" s="9" t="n"/>
      <c r="C41" s="9" t="n"/>
      <c r="D41" s="10" t="n"/>
      <c r="E41" s="9" t="n"/>
      <c r="F41" s="9" t="n"/>
      <c r="G41" s="8">
        <f>IF(OR(D41="",F41="Submitted",F41="Done"),"",D41-TODAY())</f>
        <v/>
      </c>
      <c r="H41" s="9" t="n"/>
    </row>
    <row r="42">
      <c r="A42" s="9" t="n"/>
      <c r="B42" s="9" t="n"/>
      <c r="C42" s="9" t="n"/>
      <c r="D42" s="10" t="n"/>
      <c r="E42" s="9" t="n"/>
      <c r="F42" s="9" t="n"/>
      <c r="G42" s="8">
        <f>IF(OR(D42="",F42="Submitted",F42="Done"),"",D42-TODAY())</f>
        <v/>
      </c>
      <c r="H42" s="9" t="n"/>
    </row>
    <row r="43">
      <c r="A43" s="9" t="n"/>
      <c r="B43" s="9" t="n"/>
      <c r="C43" s="9" t="n"/>
      <c r="D43" s="10" t="n"/>
      <c r="E43" s="9" t="n"/>
      <c r="F43" s="9" t="n"/>
      <c r="G43" s="8">
        <f>IF(OR(D43="",F43="Submitted",F43="Done"),"",D43-TODAY())</f>
        <v/>
      </c>
      <c r="H43" s="9" t="n"/>
    </row>
    <row r="44">
      <c r="A44" s="9" t="n"/>
      <c r="B44" s="9" t="n"/>
      <c r="C44" s="9" t="n"/>
      <c r="D44" s="10" t="n"/>
      <c r="E44" s="9" t="n"/>
      <c r="F44" s="9" t="n"/>
      <c r="G44" s="8">
        <f>IF(OR(D44="",F44="Submitted",F44="Done"),"",D44-TODAY())</f>
        <v/>
      </c>
      <c r="H44" s="9" t="n"/>
    </row>
    <row r="45">
      <c r="A45" s="9" t="n"/>
      <c r="B45" s="9" t="n"/>
      <c r="C45" s="9" t="n"/>
      <c r="D45" s="10" t="n"/>
      <c r="E45" s="9" t="n"/>
      <c r="F45" s="9" t="n"/>
      <c r="G45" s="8">
        <f>IF(OR(D45="",F45="Submitted",F45="Done"),"",D45-TODAY())</f>
        <v/>
      </c>
      <c r="H45" s="9" t="n"/>
    </row>
    <row r="46">
      <c r="A46" s="9" t="n"/>
      <c r="B46" s="9" t="n"/>
      <c r="C46" s="9" t="n"/>
      <c r="D46" s="10" t="n"/>
      <c r="E46" s="9" t="n"/>
      <c r="F46" s="9" t="n"/>
      <c r="G46" s="8">
        <f>IF(OR(D46="",F46="Submitted",F46="Done"),"",D46-TODAY())</f>
        <v/>
      </c>
      <c r="H46" s="9" t="n"/>
    </row>
    <row r="47">
      <c r="A47" s="9" t="n"/>
      <c r="B47" s="9" t="n"/>
      <c r="C47" s="9" t="n"/>
      <c r="D47" s="10" t="n"/>
      <c r="E47" s="9" t="n"/>
      <c r="F47" s="9" t="n"/>
      <c r="G47" s="8">
        <f>IF(OR(D47="",F47="Submitted",F47="Done"),"",D47-TODAY())</f>
        <v/>
      </c>
      <c r="H47" s="9" t="n"/>
    </row>
    <row r="48">
      <c r="A48" s="9" t="n"/>
      <c r="B48" s="9" t="n"/>
      <c r="C48" s="9" t="n"/>
      <c r="D48" s="10" t="n"/>
      <c r="E48" s="9" t="n"/>
      <c r="F48" s="9" t="n"/>
      <c r="G48" s="8">
        <f>IF(OR(D48="",F48="Submitted",F48="Done"),"",D48-TODAY())</f>
        <v/>
      </c>
      <c r="H48" s="9" t="n"/>
    </row>
    <row r="49">
      <c r="A49" s="9" t="n"/>
      <c r="B49" s="9" t="n"/>
      <c r="C49" s="9" t="n"/>
      <c r="D49" s="10" t="n"/>
      <c r="E49" s="9" t="n"/>
      <c r="F49" s="9" t="n"/>
      <c r="G49" s="8">
        <f>IF(OR(D49="",F49="Submitted",F49="Done"),"",D49-TODAY())</f>
        <v/>
      </c>
      <c r="H49" s="9" t="n"/>
    </row>
    <row r="50">
      <c r="A50" s="9" t="n"/>
      <c r="B50" s="9" t="n"/>
      <c r="C50" s="9" t="n"/>
      <c r="D50" s="10" t="n"/>
      <c r="E50" s="9" t="n"/>
      <c r="F50" s="9" t="n"/>
      <c r="G50" s="8">
        <f>IF(OR(D50="",F50="Submitted",F50="Done"),"",D50-TODAY())</f>
        <v/>
      </c>
      <c r="H50" s="9" t="n"/>
    </row>
    <row r="51">
      <c r="A51" s="9" t="n"/>
      <c r="B51" s="9" t="n"/>
      <c r="C51" s="9" t="n"/>
      <c r="D51" s="10" t="n"/>
      <c r="E51" s="9" t="n"/>
      <c r="F51" s="9" t="n"/>
      <c r="G51" s="8">
        <f>IF(OR(D51="",F51="Submitted",F51="Done"),"",D51-TODAY())</f>
        <v/>
      </c>
      <c r="H51" s="9" t="n"/>
    </row>
    <row r="52">
      <c r="A52" s="9" t="n"/>
      <c r="B52" s="9" t="n"/>
      <c r="C52" s="9" t="n"/>
      <c r="D52" s="10" t="n"/>
      <c r="E52" s="9" t="n"/>
      <c r="F52" s="9" t="n"/>
      <c r="G52" s="8">
        <f>IF(OR(D52="",F52="Submitted",F52="Done"),"",D52-TODAY())</f>
        <v/>
      </c>
      <c r="H52" s="9" t="n"/>
    </row>
    <row r="53">
      <c r="A53" s="9" t="n"/>
      <c r="B53" s="9" t="n"/>
      <c r="C53" s="9" t="n"/>
      <c r="D53" s="10" t="n"/>
      <c r="E53" s="9" t="n"/>
      <c r="F53" s="9" t="n"/>
      <c r="G53" s="8">
        <f>IF(OR(D53="",F53="Submitted",F53="Done"),"",D53-TODAY())</f>
        <v/>
      </c>
      <c r="H53" s="9" t="n"/>
    </row>
    <row r="54">
      <c r="A54" s="9" t="n"/>
      <c r="B54" s="9" t="n"/>
      <c r="C54" s="9" t="n"/>
      <c r="D54" s="10" t="n"/>
      <c r="E54" s="9" t="n"/>
      <c r="F54" s="9" t="n"/>
      <c r="G54" s="8">
        <f>IF(OR(D54="",F54="Submitted",F54="Done"),"",D54-TODAY())</f>
        <v/>
      </c>
      <c r="H54" s="9" t="n"/>
    </row>
    <row r="55">
      <c r="A55" s="9" t="n"/>
      <c r="B55" s="9" t="n"/>
      <c r="C55" s="9" t="n"/>
      <c r="D55" s="10" t="n"/>
      <c r="E55" s="9" t="n"/>
      <c r="F55" s="9" t="n"/>
      <c r="G55" s="8">
        <f>IF(OR(D55="",F55="Submitted",F55="Done"),"",D55-TODAY())</f>
        <v/>
      </c>
      <c r="H55" s="9" t="n"/>
    </row>
    <row r="56">
      <c r="A56" s="9" t="n"/>
      <c r="B56" s="9" t="n"/>
      <c r="C56" s="9" t="n"/>
      <c r="D56" s="10" t="n"/>
      <c r="E56" s="9" t="n"/>
      <c r="F56" s="9" t="n"/>
      <c r="G56" s="8">
        <f>IF(OR(D56="",F56="Submitted",F56="Done"),"",D56-TODAY())</f>
        <v/>
      </c>
      <c r="H56" s="9" t="n"/>
    </row>
    <row r="57">
      <c r="A57" s="9" t="n"/>
      <c r="B57" s="9" t="n"/>
      <c r="C57" s="9" t="n"/>
      <c r="D57" s="10" t="n"/>
      <c r="E57" s="9" t="n"/>
      <c r="F57" s="9" t="n"/>
      <c r="G57" s="8">
        <f>IF(OR(D57="",F57="Submitted",F57="Done"),"",D57-TODAY())</f>
        <v/>
      </c>
      <c r="H57" s="9" t="n"/>
    </row>
    <row r="58">
      <c r="A58" s="9" t="n"/>
      <c r="B58" s="9" t="n"/>
      <c r="C58" s="9" t="n"/>
      <c r="D58" s="10" t="n"/>
      <c r="E58" s="9" t="n"/>
      <c r="F58" s="9" t="n"/>
      <c r="G58" s="8">
        <f>IF(OR(D58="",F58="Submitted",F58="Done"),"",D58-TODAY())</f>
        <v/>
      </c>
      <c r="H58" s="9" t="n"/>
    </row>
    <row r="59">
      <c r="A59" s="9" t="n"/>
      <c r="B59" s="9" t="n"/>
      <c r="C59" s="9" t="n"/>
      <c r="D59" s="10" t="n"/>
      <c r="E59" s="9" t="n"/>
      <c r="F59" s="9" t="n"/>
      <c r="G59" s="8">
        <f>IF(OR(D59="",F59="Submitted",F59="Done"),"",D59-TODAY())</f>
        <v/>
      </c>
      <c r="H59" s="9" t="n"/>
    </row>
    <row r="60">
      <c r="A60" s="9" t="n"/>
      <c r="B60" s="9" t="n"/>
      <c r="C60" s="9" t="n"/>
      <c r="D60" s="10" t="n"/>
      <c r="E60" s="9" t="n"/>
      <c r="F60" s="9" t="n"/>
      <c r="G60" s="8">
        <f>IF(OR(D60="",F60="Submitted",F60="Done"),"",D60-TODAY())</f>
        <v/>
      </c>
      <c r="H60" s="9" t="n"/>
    </row>
    <row r="61">
      <c r="A61" s="9" t="n"/>
      <c r="B61" s="9" t="n"/>
      <c r="C61" s="9" t="n"/>
      <c r="D61" s="10" t="n"/>
      <c r="E61" s="9" t="n"/>
      <c r="F61" s="9" t="n"/>
      <c r="G61" s="8">
        <f>IF(OR(D61="",F61="Submitted",F61="Done"),"",D61-TODAY())</f>
        <v/>
      </c>
      <c r="H61" s="9" t="n"/>
    </row>
    <row r="62">
      <c r="A62" s="9" t="n"/>
      <c r="B62" s="9" t="n"/>
      <c r="C62" s="9" t="n"/>
      <c r="D62" s="10" t="n"/>
      <c r="E62" s="9" t="n"/>
      <c r="F62" s="9" t="n"/>
      <c r="G62" s="8">
        <f>IF(OR(D62="",F62="Submitted",F62="Done"),"",D62-TODAY())</f>
        <v/>
      </c>
      <c r="H62" s="9" t="n"/>
    </row>
    <row r="63">
      <c r="A63" s="9" t="n"/>
      <c r="B63" s="9" t="n"/>
      <c r="C63" s="9" t="n"/>
      <c r="D63" s="10" t="n"/>
      <c r="E63" s="9" t="n"/>
      <c r="F63" s="9" t="n"/>
      <c r="G63" s="8">
        <f>IF(OR(D63="",F63="Submitted",F63="Done"),"",D63-TODAY())</f>
        <v/>
      </c>
      <c r="H63" s="9" t="n"/>
    </row>
    <row r="64">
      <c r="A64" s="9" t="n"/>
      <c r="B64" s="9" t="n"/>
      <c r="C64" s="9" t="n"/>
      <c r="D64" s="10" t="n"/>
      <c r="E64" s="9" t="n"/>
      <c r="F64" s="9" t="n"/>
      <c r="G64" s="8">
        <f>IF(OR(D64="",F64="Submitted",F64="Done"),"",D64-TODAY())</f>
        <v/>
      </c>
      <c r="H64" s="9" t="n"/>
    </row>
    <row r="65">
      <c r="A65" s="9" t="n"/>
      <c r="B65" s="9" t="n"/>
      <c r="C65" s="9" t="n"/>
      <c r="D65" s="10" t="n"/>
      <c r="E65" s="9" t="n"/>
      <c r="F65" s="9" t="n"/>
      <c r="G65" s="8">
        <f>IF(OR(D65="",F65="Submitted",F65="Done"),"",D65-TODAY())</f>
        <v/>
      </c>
      <c r="H65" s="9" t="n"/>
    </row>
    <row r="66">
      <c r="A66" s="9" t="n"/>
      <c r="B66" s="9" t="n"/>
      <c r="C66" s="9" t="n"/>
      <c r="D66" s="10" t="n"/>
      <c r="E66" s="9" t="n"/>
      <c r="F66" s="9" t="n"/>
      <c r="G66" s="8">
        <f>IF(OR(D66="",F66="Submitted",F66="Done"),"",D66-TODAY())</f>
        <v/>
      </c>
      <c r="H66" s="9" t="n"/>
    </row>
    <row r="67">
      <c r="A67" s="9" t="n"/>
      <c r="B67" s="9" t="n"/>
      <c r="C67" s="9" t="n"/>
      <c r="D67" s="10" t="n"/>
      <c r="E67" s="9" t="n"/>
      <c r="F67" s="9" t="n"/>
      <c r="G67" s="8">
        <f>IF(OR(D67="",F67="Submitted",F67="Done"),"",D67-TODAY())</f>
        <v/>
      </c>
      <c r="H67" s="9" t="n"/>
    </row>
    <row r="68">
      <c r="A68" s="9" t="n"/>
      <c r="B68" s="9" t="n"/>
      <c r="C68" s="9" t="n"/>
      <c r="D68" s="10" t="n"/>
      <c r="E68" s="9" t="n"/>
      <c r="F68" s="9" t="n"/>
      <c r="G68" s="8">
        <f>IF(OR(D68="",F68="Submitted",F68="Done"),"",D68-TODAY())</f>
        <v/>
      </c>
      <c r="H68" s="9" t="n"/>
    </row>
    <row r="69">
      <c r="A69" s="9" t="n"/>
      <c r="B69" s="9" t="n"/>
      <c r="C69" s="9" t="n"/>
      <c r="D69" s="10" t="n"/>
      <c r="E69" s="9" t="n"/>
      <c r="F69" s="9" t="n"/>
      <c r="G69" s="8">
        <f>IF(OR(D69="",F69="Submitted",F69="Done"),"",D69-TODAY())</f>
        <v/>
      </c>
      <c r="H69" s="9" t="n"/>
    </row>
    <row r="70">
      <c r="A70" s="9" t="n"/>
      <c r="B70" s="9" t="n"/>
      <c r="C70" s="9" t="n"/>
      <c r="D70" s="10" t="n"/>
      <c r="E70" s="9" t="n"/>
      <c r="F70" s="9" t="n"/>
      <c r="G70" s="8">
        <f>IF(OR(D70="",F70="Submitted",F70="Done"),"",D70-TODAY())</f>
        <v/>
      </c>
      <c r="H70" s="9" t="n"/>
    </row>
    <row r="71">
      <c r="A71" s="9" t="n"/>
      <c r="B71" s="9" t="n"/>
      <c r="C71" s="9" t="n"/>
      <c r="D71" s="10" t="n"/>
      <c r="E71" s="9" t="n"/>
      <c r="F71" s="9" t="n"/>
      <c r="G71" s="8">
        <f>IF(OR(D71="",F71="Submitted",F71="Done"),"",D71-TODAY())</f>
        <v/>
      </c>
      <c r="H71" s="9" t="n"/>
    </row>
    <row r="72">
      <c r="A72" s="9" t="n"/>
      <c r="B72" s="9" t="n"/>
      <c r="C72" s="9" t="n"/>
      <c r="D72" s="10" t="n"/>
      <c r="E72" s="9" t="n"/>
      <c r="F72" s="9" t="n"/>
      <c r="G72" s="8">
        <f>IF(OR(D72="",F72="Submitted",F72="Done"),"",D72-TODAY())</f>
        <v/>
      </c>
      <c r="H72" s="9" t="n"/>
    </row>
    <row r="73">
      <c r="A73" s="9" t="n"/>
      <c r="B73" s="9" t="n"/>
      <c r="C73" s="9" t="n"/>
      <c r="D73" s="10" t="n"/>
      <c r="E73" s="9" t="n"/>
      <c r="F73" s="9" t="n"/>
      <c r="G73" s="8">
        <f>IF(OR(D73="",F73="Submitted",F73="Done"),"",D73-TODAY())</f>
        <v/>
      </c>
      <c r="H73" s="9" t="n"/>
    </row>
    <row r="74">
      <c r="A74" s="9" t="n"/>
      <c r="B74" s="9" t="n"/>
      <c r="C74" s="9" t="n"/>
      <c r="D74" s="10" t="n"/>
      <c r="E74" s="9" t="n"/>
      <c r="F74" s="9" t="n"/>
      <c r="G74" s="8">
        <f>IF(OR(D74="",F74="Submitted",F74="Done"),"",D74-TODAY())</f>
        <v/>
      </c>
      <c r="H74" s="9" t="n"/>
    </row>
    <row r="75">
      <c r="A75" s="9" t="n"/>
      <c r="B75" s="9" t="n"/>
      <c r="C75" s="9" t="n"/>
      <c r="D75" s="10" t="n"/>
      <c r="E75" s="9" t="n"/>
      <c r="F75" s="9" t="n"/>
      <c r="G75" s="8">
        <f>IF(OR(D75="",F75="Submitted",F75="Done"),"",D75-TODAY())</f>
        <v/>
      </c>
      <c r="H75" s="9" t="n"/>
    </row>
    <row r="76">
      <c r="A76" s="9" t="n"/>
      <c r="B76" s="9" t="n"/>
      <c r="C76" s="9" t="n"/>
      <c r="D76" s="10" t="n"/>
      <c r="E76" s="9" t="n"/>
      <c r="F76" s="9" t="n"/>
      <c r="G76" s="8">
        <f>IF(OR(D76="",F76="Submitted",F76="Done"),"",D76-TODAY())</f>
        <v/>
      </c>
      <c r="H76" s="9" t="n"/>
    </row>
    <row r="77">
      <c r="A77" s="9" t="n"/>
      <c r="B77" s="9" t="n"/>
      <c r="C77" s="9" t="n"/>
      <c r="D77" s="10" t="n"/>
      <c r="E77" s="9" t="n"/>
      <c r="F77" s="9" t="n"/>
      <c r="G77" s="8">
        <f>IF(OR(D77="",F77="Submitted",F77="Done"),"",D77-TODAY())</f>
        <v/>
      </c>
      <c r="H77" s="9" t="n"/>
    </row>
    <row r="78">
      <c r="A78" s="9" t="n"/>
      <c r="B78" s="9" t="n"/>
      <c r="C78" s="9" t="n"/>
      <c r="D78" s="10" t="n"/>
      <c r="E78" s="9" t="n"/>
      <c r="F78" s="9" t="n"/>
      <c r="G78" s="8">
        <f>IF(OR(D78="",F78="Submitted",F78="Done"),"",D78-TODAY())</f>
        <v/>
      </c>
      <c r="H78" s="9" t="n"/>
    </row>
    <row r="79">
      <c r="A79" s="9" t="n"/>
      <c r="B79" s="9" t="n"/>
      <c r="C79" s="9" t="n"/>
      <c r="D79" s="10" t="n"/>
      <c r="E79" s="9" t="n"/>
      <c r="F79" s="9" t="n"/>
      <c r="G79" s="8">
        <f>IF(OR(D79="",F79="Submitted",F79="Done"),"",D79-TODAY())</f>
        <v/>
      </c>
      <c r="H79" s="9" t="n"/>
    </row>
    <row r="80">
      <c r="A80" s="9" t="n"/>
      <c r="B80" s="9" t="n"/>
      <c r="C80" s="9" t="n"/>
      <c r="D80" s="10" t="n"/>
      <c r="E80" s="9" t="n"/>
      <c r="F80" s="9" t="n"/>
      <c r="G80" s="8">
        <f>IF(OR(D80="",F80="Submitted",F80="Done"),"",D80-TODAY())</f>
        <v/>
      </c>
      <c r="H80" s="9" t="n"/>
    </row>
    <row r="81">
      <c r="A81" s="9" t="n"/>
      <c r="B81" s="9" t="n"/>
      <c r="C81" s="9" t="n"/>
      <c r="D81" s="10" t="n"/>
      <c r="E81" s="9" t="n"/>
      <c r="F81" s="9" t="n"/>
      <c r="G81" s="8">
        <f>IF(OR(D81="",F81="Submitted",F81="Done"),"",D81-TODAY())</f>
        <v/>
      </c>
      <c r="H81" s="9" t="n"/>
    </row>
    <row r="82">
      <c r="A82" s="9" t="n"/>
      <c r="B82" s="9" t="n"/>
      <c r="C82" s="9" t="n"/>
      <c r="D82" s="10" t="n"/>
      <c r="E82" s="9" t="n"/>
      <c r="F82" s="9" t="n"/>
      <c r="G82" s="8">
        <f>IF(OR(D82="",F82="Submitted",F82="Done"),"",D82-TODAY())</f>
        <v/>
      </c>
      <c r="H82" s="9" t="n"/>
    </row>
    <row r="83">
      <c r="A83" s="9" t="n"/>
      <c r="B83" s="9" t="n"/>
      <c r="C83" s="9" t="n"/>
      <c r="D83" s="10" t="n"/>
      <c r="E83" s="9" t="n"/>
      <c r="F83" s="9" t="n"/>
      <c r="G83" s="8">
        <f>IF(OR(D83="",F83="Submitted",F83="Done"),"",D83-TODAY())</f>
        <v/>
      </c>
      <c r="H83" s="9" t="n"/>
    </row>
    <row r="84">
      <c r="A84" s="9" t="n"/>
      <c r="B84" s="9" t="n"/>
      <c r="C84" s="9" t="n"/>
      <c r="D84" s="10" t="n"/>
      <c r="E84" s="9" t="n"/>
      <c r="F84" s="9" t="n"/>
      <c r="G84" s="8">
        <f>IF(OR(D84="",F84="Submitted",F84="Done"),"",D84-TODAY())</f>
        <v/>
      </c>
      <c r="H84" s="9" t="n"/>
    </row>
    <row r="85">
      <c r="A85" s="9" t="n"/>
      <c r="B85" s="9" t="n"/>
      <c r="C85" s="9" t="n"/>
      <c r="D85" s="10" t="n"/>
      <c r="E85" s="9" t="n"/>
      <c r="F85" s="9" t="n"/>
      <c r="G85" s="8">
        <f>IF(OR(D85="",F85="Submitted",F85="Done"),"",D85-TODAY())</f>
        <v/>
      </c>
      <c r="H85" s="9" t="n"/>
    </row>
    <row r="86">
      <c r="A86" s="9" t="n"/>
      <c r="B86" s="9" t="n"/>
      <c r="C86" s="9" t="n"/>
      <c r="D86" s="10" t="n"/>
      <c r="E86" s="9" t="n"/>
      <c r="F86" s="9" t="n"/>
      <c r="G86" s="8">
        <f>IF(OR(D86="",F86="Submitted",F86="Done"),"",D86-TODAY())</f>
        <v/>
      </c>
      <c r="H86" s="9" t="n"/>
    </row>
    <row r="87">
      <c r="A87" s="9" t="n"/>
      <c r="B87" s="9" t="n"/>
      <c r="C87" s="9" t="n"/>
      <c r="D87" s="10" t="n"/>
      <c r="E87" s="9" t="n"/>
      <c r="F87" s="9" t="n"/>
      <c r="G87" s="8">
        <f>IF(OR(D87="",F87="Submitted",F87="Done"),"",D87-TODAY())</f>
        <v/>
      </c>
      <c r="H87" s="9" t="n"/>
    </row>
    <row r="88">
      <c r="A88" s="9" t="n"/>
      <c r="B88" s="9" t="n"/>
      <c r="C88" s="9" t="n"/>
      <c r="D88" s="10" t="n"/>
      <c r="E88" s="9" t="n"/>
      <c r="F88" s="9" t="n"/>
      <c r="G88" s="8">
        <f>IF(OR(D88="",F88="Submitted",F88="Done"),"",D88-TODAY())</f>
        <v/>
      </c>
      <c r="H88" s="9" t="n"/>
    </row>
    <row r="89">
      <c r="A89" s="9" t="n"/>
      <c r="B89" s="9" t="n"/>
      <c r="C89" s="9" t="n"/>
      <c r="D89" s="10" t="n"/>
      <c r="E89" s="9" t="n"/>
      <c r="F89" s="9" t="n"/>
      <c r="G89" s="8">
        <f>IF(OR(D89="",F89="Submitted",F89="Done"),"",D89-TODAY())</f>
        <v/>
      </c>
      <c r="H89" s="9" t="n"/>
    </row>
    <row r="90">
      <c r="A90" s="9" t="n"/>
      <c r="B90" s="9" t="n"/>
      <c r="C90" s="9" t="n"/>
      <c r="D90" s="10" t="n"/>
      <c r="E90" s="9" t="n"/>
      <c r="F90" s="9" t="n"/>
      <c r="G90" s="8">
        <f>IF(OR(D90="",F90="Submitted",F90="Done"),"",D90-TODAY())</f>
        <v/>
      </c>
      <c r="H90" s="9" t="n"/>
    </row>
    <row r="91">
      <c r="A91" s="9" t="n"/>
      <c r="B91" s="9" t="n"/>
      <c r="C91" s="9" t="n"/>
      <c r="D91" s="10" t="n"/>
      <c r="E91" s="9" t="n"/>
      <c r="F91" s="9" t="n"/>
      <c r="G91" s="8">
        <f>IF(OR(D91="",F91="Submitted",F91="Done"),"",D91-TODAY())</f>
        <v/>
      </c>
      <c r="H91" s="9" t="n"/>
    </row>
    <row r="92">
      <c r="A92" s="9" t="n"/>
      <c r="B92" s="9" t="n"/>
      <c r="C92" s="9" t="n"/>
      <c r="D92" s="10" t="n"/>
      <c r="E92" s="9" t="n"/>
      <c r="F92" s="9" t="n"/>
      <c r="G92" s="8">
        <f>IF(OR(D92="",F92="Submitted",F92="Done"),"",D92-TODAY())</f>
        <v/>
      </c>
      <c r="H92" s="9" t="n"/>
    </row>
    <row r="93">
      <c r="A93" s="9" t="n"/>
      <c r="B93" s="9" t="n"/>
      <c r="C93" s="9" t="n"/>
      <c r="D93" s="10" t="n"/>
      <c r="E93" s="9" t="n"/>
      <c r="F93" s="9" t="n"/>
      <c r="G93" s="8">
        <f>IF(OR(D93="",F93="Submitted",F93="Done"),"",D93-TODAY())</f>
        <v/>
      </c>
      <c r="H93" s="9" t="n"/>
    </row>
    <row r="94">
      <c r="A94" s="9" t="n"/>
      <c r="B94" s="9" t="n"/>
      <c r="C94" s="9" t="n"/>
      <c r="D94" s="10" t="n"/>
      <c r="E94" s="9" t="n"/>
      <c r="F94" s="9" t="n"/>
      <c r="G94" s="8">
        <f>IF(OR(D94="",F94="Submitted",F94="Done"),"",D94-TODAY())</f>
        <v/>
      </c>
      <c r="H94" s="9" t="n"/>
    </row>
    <row r="95">
      <c r="A95" s="9" t="n"/>
      <c r="B95" s="9" t="n"/>
      <c r="C95" s="9" t="n"/>
      <c r="D95" s="10" t="n"/>
      <c r="E95" s="9" t="n"/>
      <c r="F95" s="9" t="n"/>
      <c r="G95" s="8">
        <f>IF(OR(D95="",F95="Submitted",F95="Done"),"",D95-TODAY())</f>
        <v/>
      </c>
      <c r="H95" s="9" t="n"/>
    </row>
    <row r="96">
      <c r="A96" s="9" t="n"/>
      <c r="B96" s="9" t="n"/>
      <c r="C96" s="9" t="n"/>
      <c r="D96" s="10" t="n"/>
      <c r="E96" s="9" t="n"/>
      <c r="F96" s="9" t="n"/>
      <c r="G96" s="8">
        <f>IF(OR(D96="",F96="Submitted",F96="Done"),"",D96-TODAY())</f>
        <v/>
      </c>
      <c r="H96" s="9" t="n"/>
    </row>
    <row r="97">
      <c r="A97" s="9" t="n"/>
      <c r="B97" s="9" t="n"/>
      <c r="C97" s="9" t="n"/>
      <c r="D97" s="10" t="n"/>
      <c r="E97" s="9" t="n"/>
      <c r="F97" s="9" t="n"/>
      <c r="G97" s="8">
        <f>IF(OR(D97="",F97="Submitted",F97="Done"),"",D97-TODAY())</f>
        <v/>
      </c>
      <c r="H97" s="9" t="n"/>
    </row>
    <row r="98">
      <c r="A98" s="9" t="n"/>
      <c r="B98" s="9" t="n"/>
      <c r="C98" s="9" t="n"/>
      <c r="D98" s="10" t="n"/>
      <c r="E98" s="9" t="n"/>
      <c r="F98" s="9" t="n"/>
      <c r="G98" s="8">
        <f>IF(OR(D98="",F98="Submitted",F98="Done"),"",D98-TODAY())</f>
        <v/>
      </c>
      <c r="H98" s="9" t="n"/>
    </row>
    <row r="99">
      <c r="A99" s="9" t="n"/>
      <c r="B99" s="9" t="n"/>
      <c r="C99" s="9" t="n"/>
      <c r="D99" s="10" t="n"/>
      <c r="E99" s="9" t="n"/>
      <c r="F99" s="9" t="n"/>
      <c r="G99" s="8">
        <f>IF(OR(D99="",F99="Submitted",F99="Done"),"",D99-TODAY())</f>
        <v/>
      </c>
      <c r="H99" s="9" t="n"/>
    </row>
    <row r="100">
      <c r="A100" s="9" t="n"/>
      <c r="B100" s="9" t="n"/>
      <c r="C100" s="9" t="n"/>
      <c r="D100" s="10" t="n"/>
      <c r="E100" s="9" t="n"/>
      <c r="F100" s="9" t="n"/>
      <c r="G100" s="8">
        <f>IF(OR(D100="",F100="Submitted",F100="Done"),"",D100-TODAY())</f>
        <v/>
      </c>
      <c r="H100" s="9" t="n"/>
    </row>
    <row r="101">
      <c r="A101" s="9" t="n"/>
      <c r="B101" s="9" t="n"/>
      <c r="C101" s="9" t="n"/>
      <c r="D101" s="10" t="n"/>
      <c r="E101" s="9" t="n"/>
      <c r="F101" s="9" t="n"/>
      <c r="G101" s="8">
        <f>IF(OR(D101="",F101="Submitted",F101="Done"),"",D101-TODAY())</f>
        <v/>
      </c>
      <c r="H101" s="9" t="n"/>
    </row>
    <row r="102">
      <c r="A102" s="9" t="n"/>
      <c r="B102" s="9" t="n"/>
      <c r="C102" s="9" t="n"/>
      <c r="D102" s="10" t="n"/>
      <c r="E102" s="9" t="n"/>
      <c r="F102" s="9" t="n"/>
      <c r="G102" s="8">
        <f>IF(OR(D102="",F102="Submitted",F102="Done"),"",D102-TODAY())</f>
        <v/>
      </c>
      <c r="H102" s="9" t="n"/>
    </row>
    <row r="103">
      <c r="A103" s="9" t="n"/>
      <c r="B103" s="9" t="n"/>
      <c r="C103" s="9" t="n"/>
      <c r="D103" s="10" t="n"/>
      <c r="E103" s="9" t="n"/>
      <c r="F103" s="9" t="n"/>
      <c r="G103" s="8">
        <f>IF(OR(D103="",F103="Submitted",F103="Done"),"",D103-TODAY())</f>
        <v/>
      </c>
      <c r="H103" s="9" t="n"/>
    </row>
  </sheetData>
  <conditionalFormatting sqref="A4:H103">
    <cfRule type="expression" priority="1" dxfId="0" stopIfTrue="1">
      <formula>AND($D4&lt;&gt;"",$F4&lt;&gt;"Submitted",$F4&lt;&gt;"Done",$D4&lt;TODAY())</formula>
    </cfRule>
    <cfRule type="expression" priority="2" dxfId="1" stopIfTrue="1">
      <formula>AND($D4&lt;&gt;"",$F4&lt;&gt;"Submitted",$F4&lt;&gt;"Done",$D4-TODAY()&lt;=14)</formula>
    </cfRule>
  </conditionalFormatting>
  <dataValidations count="2">
    <dataValidation sqref="C4:C103" showDropDown="0" showInputMessage="0" showErrorMessage="0" allowBlank="1" type="list">
      <formula1>"Letter of inquiry,Application,Interim report,Final report,Invoice or drawdown,Renewal,Site visit,Other"</formula1>
    </dataValidation>
    <dataValidation sqref="F4:F103" showDropDown="0" showInputMessage="0" showErrorMessage="0" allowBlank="1" type="list">
      <formula1>"Not started,In progress,Submitted,Done"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4" customWidth="1" min="4" max="4"/>
  </cols>
  <sheetData>
    <row r="1">
      <c r="A1" s="4" t="inlineStr">
        <is>
          <t>Year at a glance</t>
        </is>
      </c>
    </row>
    <row r="2">
      <c r="A2" s="11" t="inlineStr">
        <is>
          <t>Year</t>
        </is>
      </c>
      <c r="B2" s="9">
        <f>YEAR(TODAY())</f>
        <v/>
      </c>
      <c r="C2" s="12" t="inlineStr">
        <is>
          <t>Change the year to look ahead or back.</t>
        </is>
      </c>
    </row>
    <row r="3">
      <c r="A3" s="11" t="inlineStr">
        <is>
          <t>Overdue now</t>
        </is>
      </c>
      <c r="B3">
        <f>COUNTIFS(Deadlines!$D$4:$D$103,"&lt;"&amp;TODAY(),Deadlines!$F$4:$F$103,"&lt;&gt;Submitted",Deadlines!$F$4:$F$103,"&lt;&gt;Done")</f>
        <v/>
      </c>
    </row>
    <row r="5">
      <c r="A5" s="13" t="inlineStr">
        <is>
          <t>Month</t>
        </is>
      </c>
      <c r="B5" s="13" t="inlineStr">
        <is>
          <t>Deadlines due</t>
        </is>
      </c>
      <c r="C5" s="13" t="inlineStr">
        <is>
          <t>Still open</t>
        </is>
      </c>
      <c r="D5" s="13" t="inlineStr">
        <is>
          <t>Reports</t>
        </is>
      </c>
    </row>
    <row r="6">
      <c r="A6" s="14">
        <f>DATE($B$2,1,1)</f>
        <v/>
      </c>
      <c r="B6">
        <f>COUNTIFS(Deadlines!$D$4:$D$103,"&gt;="&amp;A6,Deadlines!$D$4:$D$103,"&lt;"&amp;EDATE(A6,1))</f>
        <v/>
      </c>
      <c r="C6">
        <f>COUNTIFS(Deadlines!$D$4:$D$103,"&gt;="&amp;A6,Deadlines!$D$4:$D$103,"&lt;"&amp;EDATE(A6,1),Deadlines!$F$4:$F$103,"&lt;&gt;Submitted",Deadlines!$F$4:$F$103,"&lt;&gt;Done")</f>
        <v/>
      </c>
      <c r="D6">
        <f>COUNTIFS(Deadlines!$D$4:$D$103,"&gt;="&amp;A6,Deadlines!$D$4:$D$103,"&lt;"&amp;EDATE(A6,1),Deadlines!$C$4:$C$103,"*report*")</f>
        <v/>
      </c>
    </row>
    <row r="7">
      <c r="A7" s="14">
        <f>DATE($B$2,2,1)</f>
        <v/>
      </c>
      <c r="B7">
        <f>COUNTIFS(Deadlines!$D$4:$D$103,"&gt;="&amp;A7,Deadlines!$D$4:$D$103,"&lt;"&amp;EDATE(A7,1))</f>
        <v/>
      </c>
      <c r="C7">
        <f>COUNTIFS(Deadlines!$D$4:$D$103,"&gt;="&amp;A7,Deadlines!$D$4:$D$103,"&lt;"&amp;EDATE(A7,1),Deadlines!$F$4:$F$103,"&lt;&gt;Submitted",Deadlines!$F$4:$F$103,"&lt;&gt;Done")</f>
        <v/>
      </c>
      <c r="D7">
        <f>COUNTIFS(Deadlines!$D$4:$D$103,"&gt;="&amp;A7,Deadlines!$D$4:$D$103,"&lt;"&amp;EDATE(A7,1),Deadlines!$C$4:$C$103,"*report*")</f>
        <v/>
      </c>
    </row>
    <row r="8">
      <c r="A8" s="14">
        <f>DATE($B$2,3,1)</f>
        <v/>
      </c>
      <c r="B8">
        <f>COUNTIFS(Deadlines!$D$4:$D$103,"&gt;="&amp;A8,Deadlines!$D$4:$D$103,"&lt;"&amp;EDATE(A8,1))</f>
        <v/>
      </c>
      <c r="C8">
        <f>COUNTIFS(Deadlines!$D$4:$D$103,"&gt;="&amp;A8,Deadlines!$D$4:$D$103,"&lt;"&amp;EDATE(A8,1),Deadlines!$F$4:$F$103,"&lt;&gt;Submitted",Deadlines!$F$4:$F$103,"&lt;&gt;Done")</f>
        <v/>
      </c>
      <c r="D8">
        <f>COUNTIFS(Deadlines!$D$4:$D$103,"&gt;="&amp;A8,Deadlines!$D$4:$D$103,"&lt;"&amp;EDATE(A8,1),Deadlines!$C$4:$C$103,"*report*")</f>
        <v/>
      </c>
    </row>
    <row r="9">
      <c r="A9" s="14">
        <f>DATE($B$2,4,1)</f>
        <v/>
      </c>
      <c r="B9">
        <f>COUNTIFS(Deadlines!$D$4:$D$103,"&gt;="&amp;A9,Deadlines!$D$4:$D$103,"&lt;"&amp;EDATE(A9,1))</f>
        <v/>
      </c>
      <c r="C9">
        <f>COUNTIFS(Deadlines!$D$4:$D$103,"&gt;="&amp;A9,Deadlines!$D$4:$D$103,"&lt;"&amp;EDATE(A9,1),Deadlines!$F$4:$F$103,"&lt;&gt;Submitted",Deadlines!$F$4:$F$103,"&lt;&gt;Done")</f>
        <v/>
      </c>
      <c r="D9">
        <f>COUNTIFS(Deadlines!$D$4:$D$103,"&gt;="&amp;A9,Deadlines!$D$4:$D$103,"&lt;"&amp;EDATE(A9,1),Deadlines!$C$4:$C$103,"*report*")</f>
        <v/>
      </c>
    </row>
    <row r="10">
      <c r="A10" s="14">
        <f>DATE($B$2,5,1)</f>
        <v/>
      </c>
      <c r="B10">
        <f>COUNTIFS(Deadlines!$D$4:$D$103,"&gt;="&amp;A10,Deadlines!$D$4:$D$103,"&lt;"&amp;EDATE(A10,1))</f>
        <v/>
      </c>
      <c r="C10">
        <f>COUNTIFS(Deadlines!$D$4:$D$103,"&gt;="&amp;A10,Deadlines!$D$4:$D$103,"&lt;"&amp;EDATE(A10,1),Deadlines!$F$4:$F$103,"&lt;&gt;Submitted",Deadlines!$F$4:$F$103,"&lt;&gt;Done")</f>
        <v/>
      </c>
      <c r="D10">
        <f>COUNTIFS(Deadlines!$D$4:$D$103,"&gt;="&amp;A10,Deadlines!$D$4:$D$103,"&lt;"&amp;EDATE(A10,1),Deadlines!$C$4:$C$103,"*report*")</f>
        <v/>
      </c>
    </row>
    <row r="11">
      <c r="A11" s="14">
        <f>DATE($B$2,6,1)</f>
        <v/>
      </c>
      <c r="B11">
        <f>COUNTIFS(Deadlines!$D$4:$D$103,"&gt;="&amp;A11,Deadlines!$D$4:$D$103,"&lt;"&amp;EDATE(A11,1))</f>
        <v/>
      </c>
      <c r="C11">
        <f>COUNTIFS(Deadlines!$D$4:$D$103,"&gt;="&amp;A11,Deadlines!$D$4:$D$103,"&lt;"&amp;EDATE(A11,1),Deadlines!$F$4:$F$103,"&lt;&gt;Submitted",Deadlines!$F$4:$F$103,"&lt;&gt;Done")</f>
        <v/>
      </c>
      <c r="D11">
        <f>COUNTIFS(Deadlines!$D$4:$D$103,"&gt;="&amp;A11,Deadlines!$D$4:$D$103,"&lt;"&amp;EDATE(A11,1),Deadlines!$C$4:$C$103,"*report*")</f>
        <v/>
      </c>
    </row>
    <row r="12">
      <c r="A12" s="14">
        <f>DATE($B$2,7,1)</f>
        <v/>
      </c>
      <c r="B12">
        <f>COUNTIFS(Deadlines!$D$4:$D$103,"&gt;="&amp;A12,Deadlines!$D$4:$D$103,"&lt;"&amp;EDATE(A12,1))</f>
        <v/>
      </c>
      <c r="C12">
        <f>COUNTIFS(Deadlines!$D$4:$D$103,"&gt;="&amp;A12,Deadlines!$D$4:$D$103,"&lt;"&amp;EDATE(A12,1),Deadlines!$F$4:$F$103,"&lt;&gt;Submitted",Deadlines!$F$4:$F$103,"&lt;&gt;Done")</f>
        <v/>
      </c>
      <c r="D12">
        <f>COUNTIFS(Deadlines!$D$4:$D$103,"&gt;="&amp;A12,Deadlines!$D$4:$D$103,"&lt;"&amp;EDATE(A12,1),Deadlines!$C$4:$C$103,"*report*")</f>
        <v/>
      </c>
    </row>
    <row r="13">
      <c r="A13" s="14">
        <f>DATE($B$2,8,1)</f>
        <v/>
      </c>
      <c r="B13">
        <f>COUNTIFS(Deadlines!$D$4:$D$103,"&gt;="&amp;A13,Deadlines!$D$4:$D$103,"&lt;"&amp;EDATE(A13,1))</f>
        <v/>
      </c>
      <c r="C13">
        <f>COUNTIFS(Deadlines!$D$4:$D$103,"&gt;="&amp;A13,Deadlines!$D$4:$D$103,"&lt;"&amp;EDATE(A13,1),Deadlines!$F$4:$F$103,"&lt;&gt;Submitted",Deadlines!$F$4:$F$103,"&lt;&gt;Done")</f>
        <v/>
      </c>
      <c r="D13">
        <f>COUNTIFS(Deadlines!$D$4:$D$103,"&gt;="&amp;A13,Deadlines!$D$4:$D$103,"&lt;"&amp;EDATE(A13,1),Deadlines!$C$4:$C$103,"*report*")</f>
        <v/>
      </c>
    </row>
    <row r="14">
      <c r="A14" s="14">
        <f>DATE($B$2,9,1)</f>
        <v/>
      </c>
      <c r="B14">
        <f>COUNTIFS(Deadlines!$D$4:$D$103,"&gt;="&amp;A14,Deadlines!$D$4:$D$103,"&lt;"&amp;EDATE(A14,1))</f>
        <v/>
      </c>
      <c r="C14">
        <f>COUNTIFS(Deadlines!$D$4:$D$103,"&gt;="&amp;A14,Deadlines!$D$4:$D$103,"&lt;"&amp;EDATE(A14,1),Deadlines!$F$4:$F$103,"&lt;&gt;Submitted",Deadlines!$F$4:$F$103,"&lt;&gt;Done")</f>
        <v/>
      </c>
      <c r="D14">
        <f>COUNTIFS(Deadlines!$D$4:$D$103,"&gt;="&amp;A14,Deadlines!$D$4:$D$103,"&lt;"&amp;EDATE(A14,1),Deadlines!$C$4:$C$103,"*report*")</f>
        <v/>
      </c>
    </row>
    <row r="15">
      <c r="A15" s="14">
        <f>DATE($B$2,10,1)</f>
        <v/>
      </c>
      <c r="B15">
        <f>COUNTIFS(Deadlines!$D$4:$D$103,"&gt;="&amp;A15,Deadlines!$D$4:$D$103,"&lt;"&amp;EDATE(A15,1))</f>
        <v/>
      </c>
      <c r="C15">
        <f>COUNTIFS(Deadlines!$D$4:$D$103,"&gt;="&amp;A15,Deadlines!$D$4:$D$103,"&lt;"&amp;EDATE(A15,1),Deadlines!$F$4:$F$103,"&lt;&gt;Submitted",Deadlines!$F$4:$F$103,"&lt;&gt;Done")</f>
        <v/>
      </c>
      <c r="D15">
        <f>COUNTIFS(Deadlines!$D$4:$D$103,"&gt;="&amp;A15,Deadlines!$D$4:$D$103,"&lt;"&amp;EDATE(A15,1),Deadlines!$C$4:$C$103,"*report*")</f>
        <v/>
      </c>
    </row>
    <row r="16">
      <c r="A16" s="14">
        <f>DATE($B$2,11,1)</f>
        <v/>
      </c>
      <c r="B16">
        <f>COUNTIFS(Deadlines!$D$4:$D$103,"&gt;="&amp;A16,Deadlines!$D$4:$D$103,"&lt;"&amp;EDATE(A16,1))</f>
        <v/>
      </c>
      <c r="C16">
        <f>COUNTIFS(Deadlines!$D$4:$D$103,"&gt;="&amp;A16,Deadlines!$D$4:$D$103,"&lt;"&amp;EDATE(A16,1),Deadlines!$F$4:$F$103,"&lt;&gt;Submitted",Deadlines!$F$4:$F$103,"&lt;&gt;Done")</f>
        <v/>
      </c>
      <c r="D16">
        <f>COUNTIFS(Deadlines!$D$4:$D$103,"&gt;="&amp;A16,Deadlines!$D$4:$D$103,"&lt;"&amp;EDATE(A16,1),Deadlines!$C$4:$C$103,"*report*")</f>
        <v/>
      </c>
    </row>
    <row r="17">
      <c r="A17" s="14">
        <f>DATE($B$2,12,1)</f>
        <v/>
      </c>
      <c r="B17">
        <f>COUNTIFS(Deadlines!$D$4:$D$103,"&gt;="&amp;A17,Deadlines!$D$4:$D$103,"&lt;"&amp;EDATE(A17,1))</f>
        <v/>
      </c>
      <c r="C17">
        <f>COUNTIFS(Deadlines!$D$4:$D$103,"&gt;="&amp;A17,Deadlines!$D$4:$D$103,"&lt;"&amp;EDATE(A17,1),Deadlines!$F$4:$F$103,"&lt;&gt;Submitted",Deadlines!$F$4:$F$103,"&lt;&gt;Done")</f>
        <v/>
      </c>
      <c r="D17">
        <f>COUNTIFS(Deadlines!$D$4:$D$103,"&gt;="&amp;A17,Deadlines!$D$4:$D$103,"&lt;"&amp;EDATE(A17,1),Deadlines!$C$4:$C$103,"*report*")</f>
        <v/>
      </c>
    </row>
    <row r="18">
      <c r="A18" s="11" t="inlineStr">
        <is>
          <t>Total</t>
        </is>
      </c>
      <c r="B18" s="11">
        <f>SUM(B6:B17)</f>
        <v/>
      </c>
      <c r="C18" s="11">
        <f>SUM(C6:C17)</f>
        <v/>
      </c>
      <c r="D18" s="11">
        <f>SUM(D6:D17)</f>
        <v/>
      </c>
    </row>
  </sheetData>
  <conditionalFormatting sqref="B3">
    <cfRule type="expression" priority="1" dxfId="0" stopIfTrue="1">
      <formula>$B$3&gt;0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3" customWidth="1" min="2" max="2"/>
    <col width="14" customWidth="1" min="3" max="3"/>
    <col width="70" customWidth="1" min="4" max="4"/>
  </cols>
  <sheetData>
    <row r="1">
      <c r="A1" s="13" t="inlineStr">
        <is>
          <t>Subject</t>
        </is>
      </c>
      <c r="B1" s="13" t="inlineStr">
        <is>
          <t>Start Date</t>
        </is>
      </c>
      <c r="C1" s="13" t="inlineStr">
        <is>
          <t>All Day Event</t>
        </is>
      </c>
      <c r="D1" s="13" t="inlineStr">
        <is>
          <t>Description</t>
        </is>
      </c>
    </row>
    <row r="2">
      <c r="A2">
        <f>IF(Deadlines!D4="","",IF(Deadlines!C4="","Deadline",Deadlines!C4)&amp;": "&amp;Deadlines!A4)</f>
        <v/>
      </c>
      <c r="B2">
        <f>IF(Deadlines!D4="","",TEXT(Deadlines!D4,"mm/dd/yyyy"))</f>
        <v/>
      </c>
      <c r="C2">
        <f>IF(Deadlines!D4="","","True")</f>
        <v/>
      </c>
      <c r="D2">
        <f>IF(Deadlines!D4="","","Funder: "&amp;Deadlines!B4&amp;". Owner: "&amp;Deadlines!E4&amp;". Status when exported: "&amp;Deadlines!F4&amp;".")</f>
        <v/>
      </c>
    </row>
    <row r="3">
      <c r="A3">
        <f>IF(Deadlines!D5="","",IF(Deadlines!C5="","Deadline",Deadlines!C5)&amp;": "&amp;Deadlines!A5)</f>
        <v/>
      </c>
      <c r="B3">
        <f>IF(Deadlines!D5="","",TEXT(Deadlines!D5,"mm/dd/yyyy"))</f>
        <v/>
      </c>
      <c r="C3">
        <f>IF(Deadlines!D5="","","True")</f>
        <v/>
      </c>
      <c r="D3">
        <f>IF(Deadlines!D5="","","Funder: "&amp;Deadlines!B5&amp;". Owner: "&amp;Deadlines!E5&amp;". Status when exported: "&amp;Deadlines!F5&amp;".")</f>
        <v/>
      </c>
    </row>
    <row r="4">
      <c r="A4">
        <f>IF(Deadlines!D6="","",IF(Deadlines!C6="","Deadline",Deadlines!C6)&amp;": "&amp;Deadlines!A6)</f>
        <v/>
      </c>
      <c r="B4">
        <f>IF(Deadlines!D6="","",TEXT(Deadlines!D6,"mm/dd/yyyy"))</f>
        <v/>
      </c>
      <c r="C4">
        <f>IF(Deadlines!D6="","","True")</f>
        <v/>
      </c>
      <c r="D4">
        <f>IF(Deadlines!D6="","","Funder: "&amp;Deadlines!B6&amp;". Owner: "&amp;Deadlines!E6&amp;". Status when exported: "&amp;Deadlines!F6&amp;".")</f>
        <v/>
      </c>
    </row>
    <row r="5">
      <c r="A5">
        <f>IF(Deadlines!D7="","",IF(Deadlines!C7="","Deadline",Deadlines!C7)&amp;": "&amp;Deadlines!A7)</f>
        <v/>
      </c>
      <c r="B5">
        <f>IF(Deadlines!D7="","",TEXT(Deadlines!D7,"mm/dd/yyyy"))</f>
        <v/>
      </c>
      <c r="C5">
        <f>IF(Deadlines!D7="","","True")</f>
        <v/>
      </c>
      <c r="D5">
        <f>IF(Deadlines!D7="","","Funder: "&amp;Deadlines!B7&amp;". Owner: "&amp;Deadlines!E7&amp;". Status when exported: "&amp;Deadlines!F7&amp;".")</f>
        <v/>
      </c>
    </row>
    <row r="6">
      <c r="A6">
        <f>IF(Deadlines!D8="","",IF(Deadlines!C8="","Deadline",Deadlines!C8)&amp;": "&amp;Deadlines!A8)</f>
        <v/>
      </c>
      <c r="B6">
        <f>IF(Deadlines!D8="","",TEXT(Deadlines!D8,"mm/dd/yyyy"))</f>
        <v/>
      </c>
      <c r="C6">
        <f>IF(Deadlines!D8="","","True")</f>
        <v/>
      </c>
      <c r="D6">
        <f>IF(Deadlines!D8="","","Funder: "&amp;Deadlines!B8&amp;". Owner: "&amp;Deadlines!E8&amp;". Status when exported: "&amp;Deadlines!F8&amp;".")</f>
        <v/>
      </c>
    </row>
    <row r="7">
      <c r="A7">
        <f>IF(Deadlines!D9="","",IF(Deadlines!C9="","Deadline",Deadlines!C9)&amp;": "&amp;Deadlines!A9)</f>
        <v/>
      </c>
      <c r="B7">
        <f>IF(Deadlines!D9="","",TEXT(Deadlines!D9,"mm/dd/yyyy"))</f>
        <v/>
      </c>
      <c r="C7">
        <f>IF(Deadlines!D9="","","True")</f>
        <v/>
      </c>
      <c r="D7">
        <f>IF(Deadlines!D9="","","Funder: "&amp;Deadlines!B9&amp;". Owner: "&amp;Deadlines!E9&amp;". Status when exported: "&amp;Deadlines!F9&amp;".")</f>
        <v/>
      </c>
    </row>
    <row r="8">
      <c r="A8">
        <f>IF(Deadlines!D10="","",IF(Deadlines!C10="","Deadline",Deadlines!C10)&amp;": "&amp;Deadlines!A10)</f>
        <v/>
      </c>
      <c r="B8">
        <f>IF(Deadlines!D10="","",TEXT(Deadlines!D10,"mm/dd/yyyy"))</f>
        <v/>
      </c>
      <c r="C8">
        <f>IF(Deadlines!D10="","","True")</f>
        <v/>
      </c>
      <c r="D8">
        <f>IF(Deadlines!D10="","","Funder: "&amp;Deadlines!B10&amp;". Owner: "&amp;Deadlines!E10&amp;". Status when exported: "&amp;Deadlines!F10&amp;".")</f>
        <v/>
      </c>
    </row>
    <row r="9">
      <c r="A9">
        <f>IF(Deadlines!D11="","",IF(Deadlines!C11="","Deadline",Deadlines!C11)&amp;": "&amp;Deadlines!A11)</f>
        <v/>
      </c>
      <c r="B9">
        <f>IF(Deadlines!D11="","",TEXT(Deadlines!D11,"mm/dd/yyyy"))</f>
        <v/>
      </c>
      <c r="C9">
        <f>IF(Deadlines!D11="","","True")</f>
        <v/>
      </c>
      <c r="D9">
        <f>IF(Deadlines!D11="","","Funder: "&amp;Deadlines!B11&amp;". Owner: "&amp;Deadlines!E11&amp;". Status when exported: "&amp;Deadlines!F11&amp;".")</f>
        <v/>
      </c>
    </row>
    <row r="10">
      <c r="A10">
        <f>IF(Deadlines!D12="","",IF(Deadlines!C12="","Deadline",Deadlines!C12)&amp;": "&amp;Deadlines!A12)</f>
        <v/>
      </c>
      <c r="B10">
        <f>IF(Deadlines!D12="","",TEXT(Deadlines!D12,"mm/dd/yyyy"))</f>
        <v/>
      </c>
      <c r="C10">
        <f>IF(Deadlines!D12="","","True")</f>
        <v/>
      </c>
      <c r="D10">
        <f>IF(Deadlines!D12="","","Funder: "&amp;Deadlines!B12&amp;". Owner: "&amp;Deadlines!E12&amp;". Status when exported: "&amp;Deadlines!F12&amp;".")</f>
        <v/>
      </c>
    </row>
    <row r="11">
      <c r="A11">
        <f>IF(Deadlines!D13="","",IF(Deadlines!C13="","Deadline",Deadlines!C13)&amp;": "&amp;Deadlines!A13)</f>
        <v/>
      </c>
      <c r="B11">
        <f>IF(Deadlines!D13="","",TEXT(Deadlines!D13,"mm/dd/yyyy"))</f>
        <v/>
      </c>
      <c r="C11">
        <f>IF(Deadlines!D13="","","True")</f>
        <v/>
      </c>
      <c r="D11">
        <f>IF(Deadlines!D13="","","Funder: "&amp;Deadlines!B13&amp;". Owner: "&amp;Deadlines!E13&amp;". Status when exported: "&amp;Deadlines!F13&amp;".")</f>
        <v/>
      </c>
    </row>
    <row r="12">
      <c r="A12">
        <f>IF(Deadlines!D14="","",IF(Deadlines!C14="","Deadline",Deadlines!C14)&amp;": "&amp;Deadlines!A14)</f>
        <v/>
      </c>
      <c r="B12">
        <f>IF(Deadlines!D14="","",TEXT(Deadlines!D14,"mm/dd/yyyy"))</f>
        <v/>
      </c>
      <c r="C12">
        <f>IF(Deadlines!D14="","","True")</f>
        <v/>
      </c>
      <c r="D12">
        <f>IF(Deadlines!D14="","","Funder: "&amp;Deadlines!B14&amp;". Owner: "&amp;Deadlines!E14&amp;". Status when exported: "&amp;Deadlines!F14&amp;".")</f>
        <v/>
      </c>
    </row>
    <row r="13">
      <c r="A13">
        <f>IF(Deadlines!D15="","",IF(Deadlines!C15="","Deadline",Deadlines!C15)&amp;": "&amp;Deadlines!A15)</f>
        <v/>
      </c>
      <c r="B13">
        <f>IF(Deadlines!D15="","",TEXT(Deadlines!D15,"mm/dd/yyyy"))</f>
        <v/>
      </c>
      <c r="C13">
        <f>IF(Deadlines!D15="","","True")</f>
        <v/>
      </c>
      <c r="D13">
        <f>IF(Deadlines!D15="","","Funder: "&amp;Deadlines!B15&amp;". Owner: "&amp;Deadlines!E15&amp;". Status when exported: "&amp;Deadlines!F15&amp;".")</f>
        <v/>
      </c>
    </row>
    <row r="14">
      <c r="A14">
        <f>IF(Deadlines!D16="","",IF(Deadlines!C16="","Deadline",Deadlines!C16)&amp;": "&amp;Deadlines!A16)</f>
        <v/>
      </c>
      <c r="B14">
        <f>IF(Deadlines!D16="","",TEXT(Deadlines!D16,"mm/dd/yyyy"))</f>
        <v/>
      </c>
      <c r="C14">
        <f>IF(Deadlines!D16="","","True")</f>
        <v/>
      </c>
      <c r="D14">
        <f>IF(Deadlines!D16="","","Funder: "&amp;Deadlines!B16&amp;". Owner: "&amp;Deadlines!E16&amp;". Status when exported: "&amp;Deadlines!F16&amp;".")</f>
        <v/>
      </c>
    </row>
    <row r="15">
      <c r="A15">
        <f>IF(Deadlines!D17="","",IF(Deadlines!C17="","Deadline",Deadlines!C17)&amp;": "&amp;Deadlines!A17)</f>
        <v/>
      </c>
      <c r="B15">
        <f>IF(Deadlines!D17="","",TEXT(Deadlines!D17,"mm/dd/yyyy"))</f>
        <v/>
      </c>
      <c r="C15">
        <f>IF(Deadlines!D17="","","True")</f>
        <v/>
      </c>
      <c r="D15">
        <f>IF(Deadlines!D17="","","Funder: "&amp;Deadlines!B17&amp;". Owner: "&amp;Deadlines!E17&amp;". Status when exported: "&amp;Deadlines!F17&amp;".")</f>
        <v/>
      </c>
    </row>
    <row r="16">
      <c r="A16">
        <f>IF(Deadlines!D18="","",IF(Deadlines!C18="","Deadline",Deadlines!C18)&amp;": "&amp;Deadlines!A18)</f>
        <v/>
      </c>
      <c r="B16">
        <f>IF(Deadlines!D18="","",TEXT(Deadlines!D18,"mm/dd/yyyy"))</f>
        <v/>
      </c>
      <c r="C16">
        <f>IF(Deadlines!D18="","","True")</f>
        <v/>
      </c>
      <c r="D16">
        <f>IF(Deadlines!D18="","","Funder: "&amp;Deadlines!B18&amp;". Owner: "&amp;Deadlines!E18&amp;". Status when exported: "&amp;Deadlines!F18&amp;".")</f>
        <v/>
      </c>
    </row>
    <row r="17">
      <c r="A17">
        <f>IF(Deadlines!D19="","",IF(Deadlines!C19="","Deadline",Deadlines!C19)&amp;": "&amp;Deadlines!A19)</f>
        <v/>
      </c>
      <c r="B17">
        <f>IF(Deadlines!D19="","",TEXT(Deadlines!D19,"mm/dd/yyyy"))</f>
        <v/>
      </c>
      <c r="C17">
        <f>IF(Deadlines!D19="","","True")</f>
        <v/>
      </c>
      <c r="D17">
        <f>IF(Deadlines!D19="","","Funder: "&amp;Deadlines!B19&amp;". Owner: "&amp;Deadlines!E19&amp;". Status when exported: "&amp;Deadlines!F19&amp;".")</f>
        <v/>
      </c>
    </row>
    <row r="18">
      <c r="A18">
        <f>IF(Deadlines!D20="","",IF(Deadlines!C20="","Deadline",Deadlines!C20)&amp;": "&amp;Deadlines!A20)</f>
        <v/>
      </c>
      <c r="B18">
        <f>IF(Deadlines!D20="","",TEXT(Deadlines!D20,"mm/dd/yyyy"))</f>
        <v/>
      </c>
      <c r="C18">
        <f>IF(Deadlines!D20="","","True")</f>
        <v/>
      </c>
      <c r="D18">
        <f>IF(Deadlines!D20="","","Funder: "&amp;Deadlines!B20&amp;". Owner: "&amp;Deadlines!E20&amp;". Status when exported: "&amp;Deadlines!F20&amp;".")</f>
        <v/>
      </c>
    </row>
    <row r="19">
      <c r="A19">
        <f>IF(Deadlines!D21="","",IF(Deadlines!C21="","Deadline",Deadlines!C21)&amp;": "&amp;Deadlines!A21)</f>
        <v/>
      </c>
      <c r="B19">
        <f>IF(Deadlines!D21="","",TEXT(Deadlines!D21,"mm/dd/yyyy"))</f>
        <v/>
      </c>
      <c r="C19">
        <f>IF(Deadlines!D21="","","True")</f>
        <v/>
      </c>
      <c r="D19">
        <f>IF(Deadlines!D21="","","Funder: "&amp;Deadlines!B21&amp;". Owner: "&amp;Deadlines!E21&amp;". Status when exported: "&amp;Deadlines!F21&amp;".")</f>
        <v/>
      </c>
    </row>
    <row r="20">
      <c r="A20">
        <f>IF(Deadlines!D22="","",IF(Deadlines!C22="","Deadline",Deadlines!C22)&amp;": "&amp;Deadlines!A22)</f>
        <v/>
      </c>
      <c r="B20">
        <f>IF(Deadlines!D22="","",TEXT(Deadlines!D22,"mm/dd/yyyy"))</f>
        <v/>
      </c>
      <c r="C20">
        <f>IF(Deadlines!D22="","","True")</f>
        <v/>
      </c>
      <c r="D20">
        <f>IF(Deadlines!D22="","","Funder: "&amp;Deadlines!B22&amp;". Owner: "&amp;Deadlines!E22&amp;". Status when exported: "&amp;Deadlines!F22&amp;".")</f>
        <v/>
      </c>
    </row>
    <row r="21">
      <c r="A21">
        <f>IF(Deadlines!D23="","",IF(Deadlines!C23="","Deadline",Deadlines!C23)&amp;": "&amp;Deadlines!A23)</f>
        <v/>
      </c>
      <c r="B21">
        <f>IF(Deadlines!D23="","",TEXT(Deadlines!D23,"mm/dd/yyyy"))</f>
        <v/>
      </c>
      <c r="C21">
        <f>IF(Deadlines!D23="","","True")</f>
        <v/>
      </c>
      <c r="D21">
        <f>IF(Deadlines!D23="","","Funder: "&amp;Deadlines!B23&amp;". Owner: "&amp;Deadlines!E23&amp;". Status when exported: "&amp;Deadlines!F23&amp;".")</f>
        <v/>
      </c>
    </row>
    <row r="22">
      <c r="A22">
        <f>IF(Deadlines!D24="","",IF(Deadlines!C24="","Deadline",Deadlines!C24)&amp;": "&amp;Deadlines!A24)</f>
        <v/>
      </c>
      <c r="B22">
        <f>IF(Deadlines!D24="","",TEXT(Deadlines!D24,"mm/dd/yyyy"))</f>
        <v/>
      </c>
      <c r="C22">
        <f>IF(Deadlines!D24="","","True")</f>
        <v/>
      </c>
      <c r="D22">
        <f>IF(Deadlines!D24="","","Funder: "&amp;Deadlines!B24&amp;". Owner: "&amp;Deadlines!E24&amp;". Status when exported: "&amp;Deadlines!F24&amp;".")</f>
        <v/>
      </c>
    </row>
    <row r="23">
      <c r="A23">
        <f>IF(Deadlines!D25="","",IF(Deadlines!C25="","Deadline",Deadlines!C25)&amp;": "&amp;Deadlines!A25)</f>
        <v/>
      </c>
      <c r="B23">
        <f>IF(Deadlines!D25="","",TEXT(Deadlines!D25,"mm/dd/yyyy"))</f>
        <v/>
      </c>
      <c r="C23">
        <f>IF(Deadlines!D25="","","True")</f>
        <v/>
      </c>
      <c r="D23">
        <f>IF(Deadlines!D25="","","Funder: "&amp;Deadlines!B25&amp;". Owner: "&amp;Deadlines!E25&amp;". Status when exported: "&amp;Deadlines!F25&amp;".")</f>
        <v/>
      </c>
    </row>
    <row r="24">
      <c r="A24">
        <f>IF(Deadlines!D26="","",IF(Deadlines!C26="","Deadline",Deadlines!C26)&amp;": "&amp;Deadlines!A26)</f>
        <v/>
      </c>
      <c r="B24">
        <f>IF(Deadlines!D26="","",TEXT(Deadlines!D26,"mm/dd/yyyy"))</f>
        <v/>
      </c>
      <c r="C24">
        <f>IF(Deadlines!D26="","","True")</f>
        <v/>
      </c>
      <c r="D24">
        <f>IF(Deadlines!D26="","","Funder: "&amp;Deadlines!B26&amp;". Owner: "&amp;Deadlines!E26&amp;". Status when exported: "&amp;Deadlines!F26&amp;".")</f>
        <v/>
      </c>
    </row>
    <row r="25">
      <c r="A25">
        <f>IF(Deadlines!D27="","",IF(Deadlines!C27="","Deadline",Deadlines!C27)&amp;": "&amp;Deadlines!A27)</f>
        <v/>
      </c>
      <c r="B25">
        <f>IF(Deadlines!D27="","",TEXT(Deadlines!D27,"mm/dd/yyyy"))</f>
        <v/>
      </c>
      <c r="C25">
        <f>IF(Deadlines!D27="","","True")</f>
        <v/>
      </c>
      <c r="D25">
        <f>IF(Deadlines!D27="","","Funder: "&amp;Deadlines!B27&amp;". Owner: "&amp;Deadlines!E27&amp;". Status when exported: "&amp;Deadlines!F27&amp;".")</f>
        <v/>
      </c>
    </row>
    <row r="26">
      <c r="A26">
        <f>IF(Deadlines!D28="","",IF(Deadlines!C28="","Deadline",Deadlines!C28)&amp;": "&amp;Deadlines!A28)</f>
        <v/>
      </c>
      <c r="B26">
        <f>IF(Deadlines!D28="","",TEXT(Deadlines!D28,"mm/dd/yyyy"))</f>
        <v/>
      </c>
      <c r="C26">
        <f>IF(Deadlines!D28="","","True")</f>
        <v/>
      </c>
      <c r="D26">
        <f>IF(Deadlines!D28="","","Funder: "&amp;Deadlines!B28&amp;". Owner: "&amp;Deadlines!E28&amp;". Status when exported: "&amp;Deadlines!F28&amp;".")</f>
        <v/>
      </c>
    </row>
    <row r="27">
      <c r="A27">
        <f>IF(Deadlines!D29="","",IF(Deadlines!C29="","Deadline",Deadlines!C29)&amp;": "&amp;Deadlines!A29)</f>
        <v/>
      </c>
      <c r="B27">
        <f>IF(Deadlines!D29="","",TEXT(Deadlines!D29,"mm/dd/yyyy"))</f>
        <v/>
      </c>
      <c r="C27">
        <f>IF(Deadlines!D29="","","True")</f>
        <v/>
      </c>
      <c r="D27">
        <f>IF(Deadlines!D29="","","Funder: "&amp;Deadlines!B29&amp;". Owner: "&amp;Deadlines!E29&amp;". Status when exported: "&amp;Deadlines!F29&amp;".")</f>
        <v/>
      </c>
    </row>
    <row r="28">
      <c r="A28">
        <f>IF(Deadlines!D30="","",IF(Deadlines!C30="","Deadline",Deadlines!C30)&amp;": "&amp;Deadlines!A30)</f>
        <v/>
      </c>
      <c r="B28">
        <f>IF(Deadlines!D30="","",TEXT(Deadlines!D30,"mm/dd/yyyy"))</f>
        <v/>
      </c>
      <c r="C28">
        <f>IF(Deadlines!D30="","","True")</f>
        <v/>
      </c>
      <c r="D28">
        <f>IF(Deadlines!D30="","","Funder: "&amp;Deadlines!B30&amp;". Owner: "&amp;Deadlines!E30&amp;". Status when exported: "&amp;Deadlines!F30&amp;".")</f>
        <v/>
      </c>
    </row>
    <row r="29">
      <c r="A29">
        <f>IF(Deadlines!D31="","",IF(Deadlines!C31="","Deadline",Deadlines!C31)&amp;": "&amp;Deadlines!A31)</f>
        <v/>
      </c>
      <c r="B29">
        <f>IF(Deadlines!D31="","",TEXT(Deadlines!D31,"mm/dd/yyyy"))</f>
        <v/>
      </c>
      <c r="C29">
        <f>IF(Deadlines!D31="","","True")</f>
        <v/>
      </c>
      <c r="D29">
        <f>IF(Deadlines!D31="","","Funder: "&amp;Deadlines!B31&amp;". Owner: "&amp;Deadlines!E31&amp;". Status when exported: "&amp;Deadlines!F31&amp;".")</f>
        <v/>
      </c>
    </row>
    <row r="30">
      <c r="A30">
        <f>IF(Deadlines!D32="","",IF(Deadlines!C32="","Deadline",Deadlines!C32)&amp;": "&amp;Deadlines!A32)</f>
        <v/>
      </c>
      <c r="B30">
        <f>IF(Deadlines!D32="","",TEXT(Deadlines!D32,"mm/dd/yyyy"))</f>
        <v/>
      </c>
      <c r="C30">
        <f>IF(Deadlines!D32="","","True")</f>
        <v/>
      </c>
      <c r="D30">
        <f>IF(Deadlines!D32="","","Funder: "&amp;Deadlines!B32&amp;". Owner: "&amp;Deadlines!E32&amp;". Status when exported: "&amp;Deadlines!F32&amp;".")</f>
        <v/>
      </c>
    </row>
    <row r="31">
      <c r="A31">
        <f>IF(Deadlines!D33="","",IF(Deadlines!C33="","Deadline",Deadlines!C33)&amp;": "&amp;Deadlines!A33)</f>
        <v/>
      </c>
      <c r="B31">
        <f>IF(Deadlines!D33="","",TEXT(Deadlines!D33,"mm/dd/yyyy"))</f>
        <v/>
      </c>
      <c r="C31">
        <f>IF(Deadlines!D33="","","True")</f>
        <v/>
      </c>
      <c r="D31">
        <f>IF(Deadlines!D33="","","Funder: "&amp;Deadlines!B33&amp;". Owner: "&amp;Deadlines!E33&amp;". Status when exported: "&amp;Deadlines!F33&amp;".")</f>
        <v/>
      </c>
    </row>
    <row r="32">
      <c r="A32">
        <f>IF(Deadlines!D34="","",IF(Deadlines!C34="","Deadline",Deadlines!C34)&amp;": "&amp;Deadlines!A34)</f>
        <v/>
      </c>
      <c r="B32">
        <f>IF(Deadlines!D34="","",TEXT(Deadlines!D34,"mm/dd/yyyy"))</f>
        <v/>
      </c>
      <c r="C32">
        <f>IF(Deadlines!D34="","","True")</f>
        <v/>
      </c>
      <c r="D32">
        <f>IF(Deadlines!D34="","","Funder: "&amp;Deadlines!B34&amp;". Owner: "&amp;Deadlines!E34&amp;". Status when exported: "&amp;Deadlines!F34&amp;".")</f>
        <v/>
      </c>
    </row>
    <row r="33">
      <c r="A33">
        <f>IF(Deadlines!D35="","",IF(Deadlines!C35="","Deadline",Deadlines!C35)&amp;": "&amp;Deadlines!A35)</f>
        <v/>
      </c>
      <c r="B33">
        <f>IF(Deadlines!D35="","",TEXT(Deadlines!D35,"mm/dd/yyyy"))</f>
        <v/>
      </c>
      <c r="C33">
        <f>IF(Deadlines!D35="","","True")</f>
        <v/>
      </c>
      <c r="D33">
        <f>IF(Deadlines!D35="","","Funder: "&amp;Deadlines!B35&amp;". Owner: "&amp;Deadlines!E35&amp;". Status when exported: "&amp;Deadlines!F35&amp;".")</f>
        <v/>
      </c>
    </row>
    <row r="34">
      <c r="A34">
        <f>IF(Deadlines!D36="","",IF(Deadlines!C36="","Deadline",Deadlines!C36)&amp;": "&amp;Deadlines!A36)</f>
        <v/>
      </c>
      <c r="B34">
        <f>IF(Deadlines!D36="","",TEXT(Deadlines!D36,"mm/dd/yyyy"))</f>
        <v/>
      </c>
      <c r="C34">
        <f>IF(Deadlines!D36="","","True")</f>
        <v/>
      </c>
      <c r="D34">
        <f>IF(Deadlines!D36="","","Funder: "&amp;Deadlines!B36&amp;". Owner: "&amp;Deadlines!E36&amp;". Status when exported: "&amp;Deadlines!F36&amp;".")</f>
        <v/>
      </c>
    </row>
    <row r="35">
      <c r="A35">
        <f>IF(Deadlines!D37="","",IF(Deadlines!C37="","Deadline",Deadlines!C37)&amp;": "&amp;Deadlines!A37)</f>
        <v/>
      </c>
      <c r="B35">
        <f>IF(Deadlines!D37="","",TEXT(Deadlines!D37,"mm/dd/yyyy"))</f>
        <v/>
      </c>
      <c r="C35">
        <f>IF(Deadlines!D37="","","True")</f>
        <v/>
      </c>
      <c r="D35">
        <f>IF(Deadlines!D37="","","Funder: "&amp;Deadlines!B37&amp;". Owner: "&amp;Deadlines!E37&amp;". Status when exported: "&amp;Deadlines!F37&amp;".")</f>
        <v/>
      </c>
    </row>
    <row r="36">
      <c r="A36">
        <f>IF(Deadlines!D38="","",IF(Deadlines!C38="","Deadline",Deadlines!C38)&amp;": "&amp;Deadlines!A38)</f>
        <v/>
      </c>
      <c r="B36">
        <f>IF(Deadlines!D38="","",TEXT(Deadlines!D38,"mm/dd/yyyy"))</f>
        <v/>
      </c>
      <c r="C36">
        <f>IF(Deadlines!D38="","","True")</f>
        <v/>
      </c>
      <c r="D36">
        <f>IF(Deadlines!D38="","","Funder: "&amp;Deadlines!B38&amp;". Owner: "&amp;Deadlines!E38&amp;". Status when exported: "&amp;Deadlines!F38&amp;".")</f>
        <v/>
      </c>
    </row>
    <row r="37">
      <c r="A37">
        <f>IF(Deadlines!D39="","",IF(Deadlines!C39="","Deadline",Deadlines!C39)&amp;": "&amp;Deadlines!A39)</f>
        <v/>
      </c>
      <c r="B37">
        <f>IF(Deadlines!D39="","",TEXT(Deadlines!D39,"mm/dd/yyyy"))</f>
        <v/>
      </c>
      <c r="C37">
        <f>IF(Deadlines!D39="","","True")</f>
        <v/>
      </c>
      <c r="D37">
        <f>IF(Deadlines!D39="","","Funder: "&amp;Deadlines!B39&amp;". Owner: "&amp;Deadlines!E39&amp;". Status when exported: "&amp;Deadlines!F39&amp;".")</f>
        <v/>
      </c>
    </row>
    <row r="38">
      <c r="A38">
        <f>IF(Deadlines!D40="","",IF(Deadlines!C40="","Deadline",Deadlines!C40)&amp;": "&amp;Deadlines!A40)</f>
        <v/>
      </c>
      <c r="B38">
        <f>IF(Deadlines!D40="","",TEXT(Deadlines!D40,"mm/dd/yyyy"))</f>
        <v/>
      </c>
      <c r="C38">
        <f>IF(Deadlines!D40="","","True")</f>
        <v/>
      </c>
      <c r="D38">
        <f>IF(Deadlines!D40="","","Funder: "&amp;Deadlines!B40&amp;". Owner: "&amp;Deadlines!E40&amp;". Status when exported: "&amp;Deadlines!F40&amp;".")</f>
        <v/>
      </c>
    </row>
    <row r="39">
      <c r="A39">
        <f>IF(Deadlines!D41="","",IF(Deadlines!C41="","Deadline",Deadlines!C41)&amp;": "&amp;Deadlines!A41)</f>
        <v/>
      </c>
      <c r="B39">
        <f>IF(Deadlines!D41="","",TEXT(Deadlines!D41,"mm/dd/yyyy"))</f>
        <v/>
      </c>
      <c r="C39">
        <f>IF(Deadlines!D41="","","True")</f>
        <v/>
      </c>
      <c r="D39">
        <f>IF(Deadlines!D41="","","Funder: "&amp;Deadlines!B41&amp;". Owner: "&amp;Deadlines!E41&amp;". Status when exported: "&amp;Deadlines!F41&amp;".")</f>
        <v/>
      </c>
    </row>
    <row r="40">
      <c r="A40">
        <f>IF(Deadlines!D42="","",IF(Deadlines!C42="","Deadline",Deadlines!C42)&amp;": "&amp;Deadlines!A42)</f>
        <v/>
      </c>
      <c r="B40">
        <f>IF(Deadlines!D42="","",TEXT(Deadlines!D42,"mm/dd/yyyy"))</f>
        <v/>
      </c>
      <c r="C40">
        <f>IF(Deadlines!D42="","","True")</f>
        <v/>
      </c>
      <c r="D40">
        <f>IF(Deadlines!D42="","","Funder: "&amp;Deadlines!B42&amp;". Owner: "&amp;Deadlines!E42&amp;". Status when exported: "&amp;Deadlines!F42&amp;".")</f>
        <v/>
      </c>
    </row>
    <row r="41">
      <c r="A41">
        <f>IF(Deadlines!D43="","",IF(Deadlines!C43="","Deadline",Deadlines!C43)&amp;": "&amp;Deadlines!A43)</f>
        <v/>
      </c>
      <c r="B41">
        <f>IF(Deadlines!D43="","",TEXT(Deadlines!D43,"mm/dd/yyyy"))</f>
        <v/>
      </c>
      <c r="C41">
        <f>IF(Deadlines!D43="","","True")</f>
        <v/>
      </c>
      <c r="D41">
        <f>IF(Deadlines!D43="","","Funder: "&amp;Deadlines!B43&amp;". Owner: "&amp;Deadlines!E43&amp;". Status when exported: "&amp;Deadlines!F43&amp;".")</f>
        <v/>
      </c>
    </row>
    <row r="42">
      <c r="A42">
        <f>IF(Deadlines!D44="","",IF(Deadlines!C44="","Deadline",Deadlines!C44)&amp;": "&amp;Deadlines!A44)</f>
        <v/>
      </c>
      <c r="B42">
        <f>IF(Deadlines!D44="","",TEXT(Deadlines!D44,"mm/dd/yyyy"))</f>
        <v/>
      </c>
      <c r="C42">
        <f>IF(Deadlines!D44="","","True")</f>
        <v/>
      </c>
      <c r="D42">
        <f>IF(Deadlines!D44="","","Funder: "&amp;Deadlines!B44&amp;". Owner: "&amp;Deadlines!E44&amp;". Status when exported: "&amp;Deadlines!F44&amp;".")</f>
        <v/>
      </c>
    </row>
    <row r="43">
      <c r="A43">
        <f>IF(Deadlines!D45="","",IF(Deadlines!C45="","Deadline",Deadlines!C45)&amp;": "&amp;Deadlines!A45)</f>
        <v/>
      </c>
      <c r="B43">
        <f>IF(Deadlines!D45="","",TEXT(Deadlines!D45,"mm/dd/yyyy"))</f>
        <v/>
      </c>
      <c r="C43">
        <f>IF(Deadlines!D45="","","True")</f>
        <v/>
      </c>
      <c r="D43">
        <f>IF(Deadlines!D45="","","Funder: "&amp;Deadlines!B45&amp;". Owner: "&amp;Deadlines!E45&amp;". Status when exported: "&amp;Deadlines!F45&amp;".")</f>
        <v/>
      </c>
    </row>
    <row r="44">
      <c r="A44">
        <f>IF(Deadlines!D46="","",IF(Deadlines!C46="","Deadline",Deadlines!C46)&amp;": "&amp;Deadlines!A46)</f>
        <v/>
      </c>
      <c r="B44">
        <f>IF(Deadlines!D46="","",TEXT(Deadlines!D46,"mm/dd/yyyy"))</f>
        <v/>
      </c>
      <c r="C44">
        <f>IF(Deadlines!D46="","","True")</f>
        <v/>
      </c>
      <c r="D44">
        <f>IF(Deadlines!D46="","","Funder: "&amp;Deadlines!B46&amp;". Owner: "&amp;Deadlines!E46&amp;". Status when exported: "&amp;Deadlines!F46&amp;".")</f>
        <v/>
      </c>
    </row>
    <row r="45">
      <c r="A45">
        <f>IF(Deadlines!D47="","",IF(Deadlines!C47="","Deadline",Deadlines!C47)&amp;": "&amp;Deadlines!A47)</f>
        <v/>
      </c>
      <c r="B45">
        <f>IF(Deadlines!D47="","",TEXT(Deadlines!D47,"mm/dd/yyyy"))</f>
        <v/>
      </c>
      <c r="C45">
        <f>IF(Deadlines!D47="","","True")</f>
        <v/>
      </c>
      <c r="D45">
        <f>IF(Deadlines!D47="","","Funder: "&amp;Deadlines!B47&amp;". Owner: "&amp;Deadlines!E47&amp;". Status when exported: "&amp;Deadlines!F47&amp;".")</f>
        <v/>
      </c>
    </row>
    <row r="46">
      <c r="A46">
        <f>IF(Deadlines!D48="","",IF(Deadlines!C48="","Deadline",Deadlines!C48)&amp;": "&amp;Deadlines!A48)</f>
        <v/>
      </c>
      <c r="B46">
        <f>IF(Deadlines!D48="","",TEXT(Deadlines!D48,"mm/dd/yyyy"))</f>
        <v/>
      </c>
      <c r="C46">
        <f>IF(Deadlines!D48="","","True")</f>
        <v/>
      </c>
      <c r="D46">
        <f>IF(Deadlines!D48="","","Funder: "&amp;Deadlines!B48&amp;". Owner: "&amp;Deadlines!E48&amp;". Status when exported: "&amp;Deadlines!F48&amp;".")</f>
        <v/>
      </c>
    </row>
    <row r="47">
      <c r="A47">
        <f>IF(Deadlines!D49="","",IF(Deadlines!C49="","Deadline",Deadlines!C49)&amp;": "&amp;Deadlines!A49)</f>
        <v/>
      </c>
      <c r="B47">
        <f>IF(Deadlines!D49="","",TEXT(Deadlines!D49,"mm/dd/yyyy"))</f>
        <v/>
      </c>
      <c r="C47">
        <f>IF(Deadlines!D49="","","True")</f>
        <v/>
      </c>
      <c r="D47">
        <f>IF(Deadlines!D49="","","Funder: "&amp;Deadlines!B49&amp;". Owner: "&amp;Deadlines!E49&amp;". Status when exported: "&amp;Deadlines!F49&amp;".")</f>
        <v/>
      </c>
    </row>
    <row r="48">
      <c r="A48">
        <f>IF(Deadlines!D50="","",IF(Deadlines!C50="","Deadline",Deadlines!C50)&amp;": "&amp;Deadlines!A50)</f>
        <v/>
      </c>
      <c r="B48">
        <f>IF(Deadlines!D50="","",TEXT(Deadlines!D50,"mm/dd/yyyy"))</f>
        <v/>
      </c>
      <c r="C48">
        <f>IF(Deadlines!D50="","","True")</f>
        <v/>
      </c>
      <c r="D48">
        <f>IF(Deadlines!D50="","","Funder: "&amp;Deadlines!B50&amp;". Owner: "&amp;Deadlines!E50&amp;". Status when exported: "&amp;Deadlines!F50&amp;".")</f>
        <v/>
      </c>
    </row>
    <row r="49">
      <c r="A49">
        <f>IF(Deadlines!D51="","",IF(Deadlines!C51="","Deadline",Deadlines!C51)&amp;": "&amp;Deadlines!A51)</f>
        <v/>
      </c>
      <c r="B49">
        <f>IF(Deadlines!D51="","",TEXT(Deadlines!D51,"mm/dd/yyyy"))</f>
        <v/>
      </c>
      <c r="C49">
        <f>IF(Deadlines!D51="","","True")</f>
        <v/>
      </c>
      <c r="D49">
        <f>IF(Deadlines!D51="","","Funder: "&amp;Deadlines!B51&amp;". Owner: "&amp;Deadlines!E51&amp;". Status when exported: "&amp;Deadlines!F51&amp;".")</f>
        <v/>
      </c>
    </row>
    <row r="50">
      <c r="A50">
        <f>IF(Deadlines!D52="","",IF(Deadlines!C52="","Deadline",Deadlines!C52)&amp;": "&amp;Deadlines!A52)</f>
        <v/>
      </c>
      <c r="B50">
        <f>IF(Deadlines!D52="","",TEXT(Deadlines!D52,"mm/dd/yyyy"))</f>
        <v/>
      </c>
      <c r="C50">
        <f>IF(Deadlines!D52="","","True")</f>
        <v/>
      </c>
      <c r="D50">
        <f>IF(Deadlines!D52="","","Funder: "&amp;Deadlines!B52&amp;". Owner: "&amp;Deadlines!E52&amp;". Status when exported: "&amp;Deadlines!F52&amp;".")</f>
        <v/>
      </c>
    </row>
    <row r="51">
      <c r="A51">
        <f>IF(Deadlines!D53="","",IF(Deadlines!C53="","Deadline",Deadlines!C53)&amp;": "&amp;Deadlines!A53)</f>
        <v/>
      </c>
      <c r="B51">
        <f>IF(Deadlines!D53="","",TEXT(Deadlines!D53,"mm/dd/yyyy"))</f>
        <v/>
      </c>
      <c r="C51">
        <f>IF(Deadlines!D53="","","True")</f>
        <v/>
      </c>
      <c r="D51">
        <f>IF(Deadlines!D53="","","Funder: "&amp;Deadlines!B53&amp;". Owner: "&amp;Deadlines!E53&amp;". Status when exported: "&amp;Deadlines!F53&amp;".")</f>
        <v/>
      </c>
    </row>
    <row r="52">
      <c r="A52">
        <f>IF(Deadlines!D54="","",IF(Deadlines!C54="","Deadline",Deadlines!C54)&amp;": "&amp;Deadlines!A54)</f>
        <v/>
      </c>
      <c r="B52">
        <f>IF(Deadlines!D54="","",TEXT(Deadlines!D54,"mm/dd/yyyy"))</f>
        <v/>
      </c>
      <c r="C52">
        <f>IF(Deadlines!D54="","","True")</f>
        <v/>
      </c>
      <c r="D52">
        <f>IF(Deadlines!D54="","","Funder: "&amp;Deadlines!B54&amp;". Owner: "&amp;Deadlines!E54&amp;". Status when exported: "&amp;Deadlines!F54&amp;".")</f>
        <v/>
      </c>
    </row>
    <row r="53">
      <c r="A53">
        <f>IF(Deadlines!D55="","",IF(Deadlines!C55="","Deadline",Deadlines!C55)&amp;": "&amp;Deadlines!A55)</f>
        <v/>
      </c>
      <c r="B53">
        <f>IF(Deadlines!D55="","",TEXT(Deadlines!D55,"mm/dd/yyyy"))</f>
        <v/>
      </c>
      <c r="C53">
        <f>IF(Deadlines!D55="","","True")</f>
        <v/>
      </c>
      <c r="D53">
        <f>IF(Deadlines!D55="","","Funder: "&amp;Deadlines!B55&amp;". Owner: "&amp;Deadlines!E55&amp;". Status when exported: "&amp;Deadlines!F55&amp;".")</f>
        <v/>
      </c>
    </row>
    <row r="54">
      <c r="A54">
        <f>IF(Deadlines!D56="","",IF(Deadlines!C56="","Deadline",Deadlines!C56)&amp;": "&amp;Deadlines!A56)</f>
        <v/>
      </c>
      <c r="B54">
        <f>IF(Deadlines!D56="","",TEXT(Deadlines!D56,"mm/dd/yyyy"))</f>
        <v/>
      </c>
      <c r="C54">
        <f>IF(Deadlines!D56="","","True")</f>
        <v/>
      </c>
      <c r="D54">
        <f>IF(Deadlines!D56="","","Funder: "&amp;Deadlines!B56&amp;". Owner: "&amp;Deadlines!E56&amp;". Status when exported: "&amp;Deadlines!F56&amp;".")</f>
        <v/>
      </c>
    </row>
    <row r="55">
      <c r="A55">
        <f>IF(Deadlines!D57="","",IF(Deadlines!C57="","Deadline",Deadlines!C57)&amp;": "&amp;Deadlines!A57)</f>
        <v/>
      </c>
      <c r="B55">
        <f>IF(Deadlines!D57="","",TEXT(Deadlines!D57,"mm/dd/yyyy"))</f>
        <v/>
      </c>
      <c r="C55">
        <f>IF(Deadlines!D57="","","True")</f>
        <v/>
      </c>
      <c r="D55">
        <f>IF(Deadlines!D57="","","Funder: "&amp;Deadlines!B57&amp;". Owner: "&amp;Deadlines!E57&amp;". Status when exported: "&amp;Deadlines!F57&amp;".")</f>
        <v/>
      </c>
    </row>
    <row r="56">
      <c r="A56">
        <f>IF(Deadlines!D58="","",IF(Deadlines!C58="","Deadline",Deadlines!C58)&amp;": "&amp;Deadlines!A58)</f>
        <v/>
      </c>
      <c r="B56">
        <f>IF(Deadlines!D58="","",TEXT(Deadlines!D58,"mm/dd/yyyy"))</f>
        <v/>
      </c>
      <c r="C56">
        <f>IF(Deadlines!D58="","","True")</f>
        <v/>
      </c>
      <c r="D56">
        <f>IF(Deadlines!D58="","","Funder: "&amp;Deadlines!B58&amp;". Owner: "&amp;Deadlines!E58&amp;". Status when exported: "&amp;Deadlines!F58&amp;".")</f>
        <v/>
      </c>
    </row>
    <row r="57">
      <c r="A57">
        <f>IF(Deadlines!D59="","",IF(Deadlines!C59="","Deadline",Deadlines!C59)&amp;": "&amp;Deadlines!A59)</f>
        <v/>
      </c>
      <c r="B57">
        <f>IF(Deadlines!D59="","",TEXT(Deadlines!D59,"mm/dd/yyyy"))</f>
        <v/>
      </c>
      <c r="C57">
        <f>IF(Deadlines!D59="","","True")</f>
        <v/>
      </c>
      <c r="D57">
        <f>IF(Deadlines!D59="","","Funder: "&amp;Deadlines!B59&amp;". Owner: "&amp;Deadlines!E59&amp;". Status when exported: "&amp;Deadlines!F59&amp;".")</f>
        <v/>
      </c>
    </row>
    <row r="58">
      <c r="A58">
        <f>IF(Deadlines!D60="","",IF(Deadlines!C60="","Deadline",Deadlines!C60)&amp;": "&amp;Deadlines!A60)</f>
        <v/>
      </c>
      <c r="B58">
        <f>IF(Deadlines!D60="","",TEXT(Deadlines!D60,"mm/dd/yyyy"))</f>
        <v/>
      </c>
      <c r="C58">
        <f>IF(Deadlines!D60="","","True")</f>
        <v/>
      </c>
      <c r="D58">
        <f>IF(Deadlines!D60="","","Funder: "&amp;Deadlines!B60&amp;". Owner: "&amp;Deadlines!E60&amp;". Status when exported: "&amp;Deadlines!F60&amp;".")</f>
        <v/>
      </c>
    </row>
    <row r="59">
      <c r="A59">
        <f>IF(Deadlines!D61="","",IF(Deadlines!C61="","Deadline",Deadlines!C61)&amp;": "&amp;Deadlines!A61)</f>
        <v/>
      </c>
      <c r="B59">
        <f>IF(Deadlines!D61="","",TEXT(Deadlines!D61,"mm/dd/yyyy"))</f>
        <v/>
      </c>
      <c r="C59">
        <f>IF(Deadlines!D61="","","True")</f>
        <v/>
      </c>
      <c r="D59">
        <f>IF(Deadlines!D61="","","Funder: "&amp;Deadlines!B61&amp;". Owner: "&amp;Deadlines!E61&amp;". Status when exported: "&amp;Deadlines!F61&amp;".")</f>
        <v/>
      </c>
    </row>
    <row r="60">
      <c r="A60">
        <f>IF(Deadlines!D62="","",IF(Deadlines!C62="","Deadline",Deadlines!C62)&amp;": "&amp;Deadlines!A62)</f>
        <v/>
      </c>
      <c r="B60">
        <f>IF(Deadlines!D62="","",TEXT(Deadlines!D62,"mm/dd/yyyy"))</f>
        <v/>
      </c>
      <c r="C60">
        <f>IF(Deadlines!D62="","","True")</f>
        <v/>
      </c>
      <c r="D60">
        <f>IF(Deadlines!D62="","","Funder: "&amp;Deadlines!B62&amp;". Owner: "&amp;Deadlines!E62&amp;". Status when exported: "&amp;Deadlines!F62&amp;".")</f>
        <v/>
      </c>
    </row>
    <row r="61">
      <c r="A61">
        <f>IF(Deadlines!D63="","",IF(Deadlines!C63="","Deadline",Deadlines!C63)&amp;": "&amp;Deadlines!A63)</f>
        <v/>
      </c>
      <c r="B61">
        <f>IF(Deadlines!D63="","",TEXT(Deadlines!D63,"mm/dd/yyyy"))</f>
        <v/>
      </c>
      <c r="C61">
        <f>IF(Deadlines!D63="","","True")</f>
        <v/>
      </c>
      <c r="D61">
        <f>IF(Deadlines!D63="","","Funder: "&amp;Deadlines!B63&amp;". Owner: "&amp;Deadlines!E63&amp;". Status when exported: "&amp;Deadlines!F63&amp;".")</f>
        <v/>
      </c>
    </row>
    <row r="62">
      <c r="A62">
        <f>IF(Deadlines!D64="","",IF(Deadlines!C64="","Deadline",Deadlines!C64)&amp;": "&amp;Deadlines!A64)</f>
        <v/>
      </c>
      <c r="B62">
        <f>IF(Deadlines!D64="","",TEXT(Deadlines!D64,"mm/dd/yyyy"))</f>
        <v/>
      </c>
      <c r="C62">
        <f>IF(Deadlines!D64="","","True")</f>
        <v/>
      </c>
      <c r="D62">
        <f>IF(Deadlines!D64="","","Funder: "&amp;Deadlines!B64&amp;". Owner: "&amp;Deadlines!E64&amp;". Status when exported: "&amp;Deadlines!F64&amp;".")</f>
        <v/>
      </c>
    </row>
    <row r="63">
      <c r="A63">
        <f>IF(Deadlines!D65="","",IF(Deadlines!C65="","Deadline",Deadlines!C65)&amp;": "&amp;Deadlines!A65)</f>
        <v/>
      </c>
      <c r="B63">
        <f>IF(Deadlines!D65="","",TEXT(Deadlines!D65,"mm/dd/yyyy"))</f>
        <v/>
      </c>
      <c r="C63">
        <f>IF(Deadlines!D65="","","True")</f>
        <v/>
      </c>
      <c r="D63">
        <f>IF(Deadlines!D65="","","Funder: "&amp;Deadlines!B65&amp;". Owner: "&amp;Deadlines!E65&amp;". Status when exported: "&amp;Deadlines!F65&amp;".")</f>
        <v/>
      </c>
    </row>
    <row r="64">
      <c r="A64">
        <f>IF(Deadlines!D66="","",IF(Deadlines!C66="","Deadline",Deadlines!C66)&amp;": "&amp;Deadlines!A66)</f>
        <v/>
      </c>
      <c r="B64">
        <f>IF(Deadlines!D66="","",TEXT(Deadlines!D66,"mm/dd/yyyy"))</f>
        <v/>
      </c>
      <c r="C64">
        <f>IF(Deadlines!D66="","","True")</f>
        <v/>
      </c>
      <c r="D64">
        <f>IF(Deadlines!D66="","","Funder: "&amp;Deadlines!B66&amp;". Owner: "&amp;Deadlines!E66&amp;". Status when exported: "&amp;Deadlines!F66&amp;".")</f>
        <v/>
      </c>
    </row>
    <row r="65">
      <c r="A65">
        <f>IF(Deadlines!D67="","",IF(Deadlines!C67="","Deadline",Deadlines!C67)&amp;": "&amp;Deadlines!A67)</f>
        <v/>
      </c>
      <c r="B65">
        <f>IF(Deadlines!D67="","",TEXT(Deadlines!D67,"mm/dd/yyyy"))</f>
        <v/>
      </c>
      <c r="C65">
        <f>IF(Deadlines!D67="","","True")</f>
        <v/>
      </c>
      <c r="D65">
        <f>IF(Deadlines!D67="","","Funder: "&amp;Deadlines!B67&amp;". Owner: "&amp;Deadlines!E67&amp;". Status when exported: "&amp;Deadlines!F67&amp;".")</f>
        <v/>
      </c>
    </row>
    <row r="66">
      <c r="A66">
        <f>IF(Deadlines!D68="","",IF(Deadlines!C68="","Deadline",Deadlines!C68)&amp;": "&amp;Deadlines!A68)</f>
        <v/>
      </c>
      <c r="B66">
        <f>IF(Deadlines!D68="","",TEXT(Deadlines!D68,"mm/dd/yyyy"))</f>
        <v/>
      </c>
      <c r="C66">
        <f>IF(Deadlines!D68="","","True")</f>
        <v/>
      </c>
      <c r="D66">
        <f>IF(Deadlines!D68="","","Funder: "&amp;Deadlines!B68&amp;". Owner: "&amp;Deadlines!E68&amp;". Status when exported: "&amp;Deadlines!F68&amp;".")</f>
        <v/>
      </c>
    </row>
    <row r="67">
      <c r="A67">
        <f>IF(Deadlines!D69="","",IF(Deadlines!C69="","Deadline",Deadlines!C69)&amp;": "&amp;Deadlines!A69)</f>
        <v/>
      </c>
      <c r="B67">
        <f>IF(Deadlines!D69="","",TEXT(Deadlines!D69,"mm/dd/yyyy"))</f>
        <v/>
      </c>
      <c r="C67">
        <f>IF(Deadlines!D69="","","True")</f>
        <v/>
      </c>
      <c r="D67">
        <f>IF(Deadlines!D69="","","Funder: "&amp;Deadlines!B69&amp;". Owner: "&amp;Deadlines!E69&amp;". Status when exported: "&amp;Deadlines!F69&amp;".")</f>
        <v/>
      </c>
    </row>
    <row r="68">
      <c r="A68">
        <f>IF(Deadlines!D70="","",IF(Deadlines!C70="","Deadline",Deadlines!C70)&amp;": "&amp;Deadlines!A70)</f>
        <v/>
      </c>
      <c r="B68">
        <f>IF(Deadlines!D70="","",TEXT(Deadlines!D70,"mm/dd/yyyy"))</f>
        <v/>
      </c>
      <c r="C68">
        <f>IF(Deadlines!D70="","","True")</f>
        <v/>
      </c>
      <c r="D68">
        <f>IF(Deadlines!D70="","","Funder: "&amp;Deadlines!B70&amp;". Owner: "&amp;Deadlines!E70&amp;". Status when exported: "&amp;Deadlines!F70&amp;".")</f>
        <v/>
      </c>
    </row>
    <row r="69">
      <c r="A69">
        <f>IF(Deadlines!D71="","",IF(Deadlines!C71="","Deadline",Deadlines!C71)&amp;": "&amp;Deadlines!A71)</f>
        <v/>
      </c>
      <c r="B69">
        <f>IF(Deadlines!D71="","",TEXT(Deadlines!D71,"mm/dd/yyyy"))</f>
        <v/>
      </c>
      <c r="C69">
        <f>IF(Deadlines!D71="","","True")</f>
        <v/>
      </c>
      <c r="D69">
        <f>IF(Deadlines!D71="","","Funder: "&amp;Deadlines!B71&amp;". Owner: "&amp;Deadlines!E71&amp;". Status when exported: "&amp;Deadlines!F71&amp;".")</f>
        <v/>
      </c>
    </row>
    <row r="70">
      <c r="A70">
        <f>IF(Deadlines!D72="","",IF(Deadlines!C72="","Deadline",Deadlines!C72)&amp;": "&amp;Deadlines!A72)</f>
        <v/>
      </c>
      <c r="B70">
        <f>IF(Deadlines!D72="","",TEXT(Deadlines!D72,"mm/dd/yyyy"))</f>
        <v/>
      </c>
      <c r="C70">
        <f>IF(Deadlines!D72="","","True")</f>
        <v/>
      </c>
      <c r="D70">
        <f>IF(Deadlines!D72="","","Funder: "&amp;Deadlines!B72&amp;". Owner: "&amp;Deadlines!E72&amp;". Status when exported: "&amp;Deadlines!F72&amp;".")</f>
        <v/>
      </c>
    </row>
    <row r="71">
      <c r="A71">
        <f>IF(Deadlines!D73="","",IF(Deadlines!C73="","Deadline",Deadlines!C73)&amp;": "&amp;Deadlines!A73)</f>
        <v/>
      </c>
      <c r="B71">
        <f>IF(Deadlines!D73="","",TEXT(Deadlines!D73,"mm/dd/yyyy"))</f>
        <v/>
      </c>
      <c r="C71">
        <f>IF(Deadlines!D73="","","True")</f>
        <v/>
      </c>
      <c r="D71">
        <f>IF(Deadlines!D73="","","Funder: "&amp;Deadlines!B73&amp;". Owner: "&amp;Deadlines!E73&amp;". Status when exported: "&amp;Deadlines!F73&amp;".")</f>
        <v/>
      </c>
    </row>
    <row r="72">
      <c r="A72">
        <f>IF(Deadlines!D74="","",IF(Deadlines!C74="","Deadline",Deadlines!C74)&amp;": "&amp;Deadlines!A74)</f>
        <v/>
      </c>
      <c r="B72">
        <f>IF(Deadlines!D74="","",TEXT(Deadlines!D74,"mm/dd/yyyy"))</f>
        <v/>
      </c>
      <c r="C72">
        <f>IF(Deadlines!D74="","","True")</f>
        <v/>
      </c>
      <c r="D72">
        <f>IF(Deadlines!D74="","","Funder: "&amp;Deadlines!B74&amp;". Owner: "&amp;Deadlines!E74&amp;". Status when exported: "&amp;Deadlines!F74&amp;".")</f>
        <v/>
      </c>
    </row>
    <row r="73">
      <c r="A73">
        <f>IF(Deadlines!D75="","",IF(Deadlines!C75="","Deadline",Deadlines!C75)&amp;": "&amp;Deadlines!A75)</f>
        <v/>
      </c>
      <c r="B73">
        <f>IF(Deadlines!D75="","",TEXT(Deadlines!D75,"mm/dd/yyyy"))</f>
        <v/>
      </c>
      <c r="C73">
        <f>IF(Deadlines!D75="","","True")</f>
        <v/>
      </c>
      <c r="D73">
        <f>IF(Deadlines!D75="","","Funder: "&amp;Deadlines!B75&amp;". Owner: "&amp;Deadlines!E75&amp;". Status when exported: "&amp;Deadlines!F75&amp;".")</f>
        <v/>
      </c>
    </row>
    <row r="74">
      <c r="A74">
        <f>IF(Deadlines!D76="","",IF(Deadlines!C76="","Deadline",Deadlines!C76)&amp;": "&amp;Deadlines!A76)</f>
        <v/>
      </c>
      <c r="B74">
        <f>IF(Deadlines!D76="","",TEXT(Deadlines!D76,"mm/dd/yyyy"))</f>
        <v/>
      </c>
      <c r="C74">
        <f>IF(Deadlines!D76="","","True")</f>
        <v/>
      </c>
      <c r="D74">
        <f>IF(Deadlines!D76="","","Funder: "&amp;Deadlines!B76&amp;". Owner: "&amp;Deadlines!E76&amp;". Status when exported: "&amp;Deadlines!F76&amp;".")</f>
        <v/>
      </c>
    </row>
    <row r="75">
      <c r="A75">
        <f>IF(Deadlines!D77="","",IF(Deadlines!C77="","Deadline",Deadlines!C77)&amp;": "&amp;Deadlines!A77)</f>
        <v/>
      </c>
      <c r="B75">
        <f>IF(Deadlines!D77="","",TEXT(Deadlines!D77,"mm/dd/yyyy"))</f>
        <v/>
      </c>
      <c r="C75">
        <f>IF(Deadlines!D77="","","True")</f>
        <v/>
      </c>
      <c r="D75">
        <f>IF(Deadlines!D77="","","Funder: "&amp;Deadlines!B77&amp;". Owner: "&amp;Deadlines!E77&amp;". Status when exported: "&amp;Deadlines!F77&amp;".")</f>
        <v/>
      </c>
    </row>
    <row r="76">
      <c r="A76">
        <f>IF(Deadlines!D78="","",IF(Deadlines!C78="","Deadline",Deadlines!C78)&amp;": "&amp;Deadlines!A78)</f>
        <v/>
      </c>
      <c r="B76">
        <f>IF(Deadlines!D78="","",TEXT(Deadlines!D78,"mm/dd/yyyy"))</f>
        <v/>
      </c>
      <c r="C76">
        <f>IF(Deadlines!D78="","","True")</f>
        <v/>
      </c>
      <c r="D76">
        <f>IF(Deadlines!D78="","","Funder: "&amp;Deadlines!B78&amp;". Owner: "&amp;Deadlines!E78&amp;". Status when exported: "&amp;Deadlines!F78&amp;".")</f>
        <v/>
      </c>
    </row>
    <row r="77">
      <c r="A77">
        <f>IF(Deadlines!D79="","",IF(Deadlines!C79="","Deadline",Deadlines!C79)&amp;": "&amp;Deadlines!A79)</f>
        <v/>
      </c>
      <c r="B77">
        <f>IF(Deadlines!D79="","",TEXT(Deadlines!D79,"mm/dd/yyyy"))</f>
        <v/>
      </c>
      <c r="C77">
        <f>IF(Deadlines!D79="","","True")</f>
        <v/>
      </c>
      <c r="D77">
        <f>IF(Deadlines!D79="","","Funder: "&amp;Deadlines!B79&amp;". Owner: "&amp;Deadlines!E79&amp;". Status when exported: "&amp;Deadlines!F79&amp;".")</f>
        <v/>
      </c>
    </row>
    <row r="78">
      <c r="A78">
        <f>IF(Deadlines!D80="","",IF(Deadlines!C80="","Deadline",Deadlines!C80)&amp;": "&amp;Deadlines!A80)</f>
        <v/>
      </c>
      <c r="B78">
        <f>IF(Deadlines!D80="","",TEXT(Deadlines!D80,"mm/dd/yyyy"))</f>
        <v/>
      </c>
      <c r="C78">
        <f>IF(Deadlines!D80="","","True")</f>
        <v/>
      </c>
      <c r="D78">
        <f>IF(Deadlines!D80="","","Funder: "&amp;Deadlines!B80&amp;". Owner: "&amp;Deadlines!E80&amp;". Status when exported: "&amp;Deadlines!F80&amp;".")</f>
        <v/>
      </c>
    </row>
    <row r="79">
      <c r="A79">
        <f>IF(Deadlines!D81="","",IF(Deadlines!C81="","Deadline",Deadlines!C81)&amp;": "&amp;Deadlines!A81)</f>
        <v/>
      </c>
      <c r="B79">
        <f>IF(Deadlines!D81="","",TEXT(Deadlines!D81,"mm/dd/yyyy"))</f>
        <v/>
      </c>
      <c r="C79">
        <f>IF(Deadlines!D81="","","True")</f>
        <v/>
      </c>
      <c r="D79">
        <f>IF(Deadlines!D81="","","Funder: "&amp;Deadlines!B81&amp;". Owner: "&amp;Deadlines!E81&amp;". Status when exported: "&amp;Deadlines!F81&amp;".")</f>
        <v/>
      </c>
    </row>
    <row r="80">
      <c r="A80">
        <f>IF(Deadlines!D82="","",IF(Deadlines!C82="","Deadline",Deadlines!C82)&amp;": "&amp;Deadlines!A82)</f>
        <v/>
      </c>
      <c r="B80">
        <f>IF(Deadlines!D82="","",TEXT(Deadlines!D82,"mm/dd/yyyy"))</f>
        <v/>
      </c>
      <c r="C80">
        <f>IF(Deadlines!D82="","","True")</f>
        <v/>
      </c>
      <c r="D80">
        <f>IF(Deadlines!D82="","","Funder: "&amp;Deadlines!B82&amp;". Owner: "&amp;Deadlines!E82&amp;". Status when exported: "&amp;Deadlines!F82&amp;".")</f>
        <v/>
      </c>
    </row>
    <row r="81">
      <c r="A81">
        <f>IF(Deadlines!D83="","",IF(Deadlines!C83="","Deadline",Deadlines!C83)&amp;": "&amp;Deadlines!A83)</f>
        <v/>
      </c>
      <c r="B81">
        <f>IF(Deadlines!D83="","",TEXT(Deadlines!D83,"mm/dd/yyyy"))</f>
        <v/>
      </c>
      <c r="C81">
        <f>IF(Deadlines!D83="","","True")</f>
        <v/>
      </c>
      <c r="D81">
        <f>IF(Deadlines!D83="","","Funder: "&amp;Deadlines!B83&amp;". Owner: "&amp;Deadlines!E83&amp;". Status when exported: "&amp;Deadlines!F83&amp;".")</f>
        <v/>
      </c>
    </row>
    <row r="82">
      <c r="A82">
        <f>IF(Deadlines!D84="","",IF(Deadlines!C84="","Deadline",Deadlines!C84)&amp;": "&amp;Deadlines!A84)</f>
        <v/>
      </c>
      <c r="B82">
        <f>IF(Deadlines!D84="","",TEXT(Deadlines!D84,"mm/dd/yyyy"))</f>
        <v/>
      </c>
      <c r="C82">
        <f>IF(Deadlines!D84="","","True")</f>
        <v/>
      </c>
      <c r="D82">
        <f>IF(Deadlines!D84="","","Funder: "&amp;Deadlines!B84&amp;". Owner: "&amp;Deadlines!E84&amp;". Status when exported: "&amp;Deadlines!F84&amp;".")</f>
        <v/>
      </c>
    </row>
    <row r="83">
      <c r="A83">
        <f>IF(Deadlines!D85="","",IF(Deadlines!C85="","Deadline",Deadlines!C85)&amp;": "&amp;Deadlines!A85)</f>
        <v/>
      </c>
      <c r="B83">
        <f>IF(Deadlines!D85="","",TEXT(Deadlines!D85,"mm/dd/yyyy"))</f>
        <v/>
      </c>
      <c r="C83">
        <f>IF(Deadlines!D85="","","True")</f>
        <v/>
      </c>
      <c r="D83">
        <f>IF(Deadlines!D85="","","Funder: "&amp;Deadlines!B85&amp;". Owner: "&amp;Deadlines!E85&amp;". Status when exported: "&amp;Deadlines!F85&amp;".")</f>
        <v/>
      </c>
    </row>
    <row r="84">
      <c r="A84">
        <f>IF(Deadlines!D86="","",IF(Deadlines!C86="","Deadline",Deadlines!C86)&amp;": "&amp;Deadlines!A86)</f>
        <v/>
      </c>
      <c r="B84">
        <f>IF(Deadlines!D86="","",TEXT(Deadlines!D86,"mm/dd/yyyy"))</f>
        <v/>
      </c>
      <c r="C84">
        <f>IF(Deadlines!D86="","","True")</f>
        <v/>
      </c>
      <c r="D84">
        <f>IF(Deadlines!D86="","","Funder: "&amp;Deadlines!B86&amp;". Owner: "&amp;Deadlines!E86&amp;". Status when exported: "&amp;Deadlines!F86&amp;".")</f>
        <v/>
      </c>
    </row>
    <row r="85">
      <c r="A85">
        <f>IF(Deadlines!D87="","",IF(Deadlines!C87="","Deadline",Deadlines!C87)&amp;": "&amp;Deadlines!A87)</f>
        <v/>
      </c>
      <c r="B85">
        <f>IF(Deadlines!D87="","",TEXT(Deadlines!D87,"mm/dd/yyyy"))</f>
        <v/>
      </c>
      <c r="C85">
        <f>IF(Deadlines!D87="","","True")</f>
        <v/>
      </c>
      <c r="D85">
        <f>IF(Deadlines!D87="","","Funder: "&amp;Deadlines!B87&amp;". Owner: "&amp;Deadlines!E87&amp;". Status when exported: "&amp;Deadlines!F87&amp;".")</f>
        <v/>
      </c>
    </row>
    <row r="86">
      <c r="A86">
        <f>IF(Deadlines!D88="","",IF(Deadlines!C88="","Deadline",Deadlines!C88)&amp;": "&amp;Deadlines!A88)</f>
        <v/>
      </c>
      <c r="B86">
        <f>IF(Deadlines!D88="","",TEXT(Deadlines!D88,"mm/dd/yyyy"))</f>
        <v/>
      </c>
      <c r="C86">
        <f>IF(Deadlines!D88="","","True")</f>
        <v/>
      </c>
      <c r="D86">
        <f>IF(Deadlines!D88="","","Funder: "&amp;Deadlines!B88&amp;". Owner: "&amp;Deadlines!E88&amp;". Status when exported: "&amp;Deadlines!F88&amp;".")</f>
        <v/>
      </c>
    </row>
    <row r="87">
      <c r="A87">
        <f>IF(Deadlines!D89="","",IF(Deadlines!C89="","Deadline",Deadlines!C89)&amp;": "&amp;Deadlines!A89)</f>
        <v/>
      </c>
      <c r="B87">
        <f>IF(Deadlines!D89="","",TEXT(Deadlines!D89,"mm/dd/yyyy"))</f>
        <v/>
      </c>
      <c r="C87">
        <f>IF(Deadlines!D89="","","True")</f>
        <v/>
      </c>
      <c r="D87">
        <f>IF(Deadlines!D89="","","Funder: "&amp;Deadlines!B89&amp;". Owner: "&amp;Deadlines!E89&amp;". Status when exported: "&amp;Deadlines!F89&amp;".")</f>
        <v/>
      </c>
    </row>
    <row r="88">
      <c r="A88">
        <f>IF(Deadlines!D90="","",IF(Deadlines!C90="","Deadline",Deadlines!C90)&amp;": "&amp;Deadlines!A90)</f>
        <v/>
      </c>
      <c r="B88">
        <f>IF(Deadlines!D90="","",TEXT(Deadlines!D90,"mm/dd/yyyy"))</f>
        <v/>
      </c>
      <c r="C88">
        <f>IF(Deadlines!D90="","","True")</f>
        <v/>
      </c>
      <c r="D88">
        <f>IF(Deadlines!D90="","","Funder: "&amp;Deadlines!B90&amp;". Owner: "&amp;Deadlines!E90&amp;". Status when exported: "&amp;Deadlines!F90&amp;".")</f>
        <v/>
      </c>
    </row>
    <row r="89">
      <c r="A89">
        <f>IF(Deadlines!D91="","",IF(Deadlines!C91="","Deadline",Deadlines!C91)&amp;": "&amp;Deadlines!A91)</f>
        <v/>
      </c>
      <c r="B89">
        <f>IF(Deadlines!D91="","",TEXT(Deadlines!D91,"mm/dd/yyyy"))</f>
        <v/>
      </c>
      <c r="C89">
        <f>IF(Deadlines!D91="","","True")</f>
        <v/>
      </c>
      <c r="D89">
        <f>IF(Deadlines!D91="","","Funder: "&amp;Deadlines!B91&amp;". Owner: "&amp;Deadlines!E91&amp;". Status when exported: "&amp;Deadlines!F91&amp;".")</f>
        <v/>
      </c>
    </row>
    <row r="90">
      <c r="A90">
        <f>IF(Deadlines!D92="","",IF(Deadlines!C92="","Deadline",Deadlines!C92)&amp;": "&amp;Deadlines!A92)</f>
        <v/>
      </c>
      <c r="B90">
        <f>IF(Deadlines!D92="","",TEXT(Deadlines!D92,"mm/dd/yyyy"))</f>
        <v/>
      </c>
      <c r="C90">
        <f>IF(Deadlines!D92="","","True")</f>
        <v/>
      </c>
      <c r="D90">
        <f>IF(Deadlines!D92="","","Funder: "&amp;Deadlines!B92&amp;". Owner: "&amp;Deadlines!E92&amp;". Status when exported: "&amp;Deadlines!F92&amp;".")</f>
        <v/>
      </c>
    </row>
    <row r="91">
      <c r="A91">
        <f>IF(Deadlines!D93="","",IF(Deadlines!C93="","Deadline",Deadlines!C93)&amp;": "&amp;Deadlines!A93)</f>
        <v/>
      </c>
      <c r="B91">
        <f>IF(Deadlines!D93="","",TEXT(Deadlines!D93,"mm/dd/yyyy"))</f>
        <v/>
      </c>
      <c r="C91">
        <f>IF(Deadlines!D93="","","True")</f>
        <v/>
      </c>
      <c r="D91">
        <f>IF(Deadlines!D93="","","Funder: "&amp;Deadlines!B93&amp;". Owner: "&amp;Deadlines!E93&amp;". Status when exported: "&amp;Deadlines!F93&amp;".")</f>
        <v/>
      </c>
    </row>
    <row r="92">
      <c r="A92">
        <f>IF(Deadlines!D94="","",IF(Deadlines!C94="","Deadline",Deadlines!C94)&amp;": "&amp;Deadlines!A94)</f>
        <v/>
      </c>
      <c r="B92">
        <f>IF(Deadlines!D94="","",TEXT(Deadlines!D94,"mm/dd/yyyy"))</f>
        <v/>
      </c>
      <c r="C92">
        <f>IF(Deadlines!D94="","","True")</f>
        <v/>
      </c>
      <c r="D92">
        <f>IF(Deadlines!D94="","","Funder: "&amp;Deadlines!B94&amp;". Owner: "&amp;Deadlines!E94&amp;". Status when exported: "&amp;Deadlines!F94&amp;".")</f>
        <v/>
      </c>
    </row>
    <row r="93">
      <c r="A93">
        <f>IF(Deadlines!D95="","",IF(Deadlines!C95="","Deadline",Deadlines!C95)&amp;": "&amp;Deadlines!A95)</f>
        <v/>
      </c>
      <c r="B93">
        <f>IF(Deadlines!D95="","",TEXT(Deadlines!D95,"mm/dd/yyyy"))</f>
        <v/>
      </c>
      <c r="C93">
        <f>IF(Deadlines!D95="","","True")</f>
        <v/>
      </c>
      <c r="D93">
        <f>IF(Deadlines!D95="","","Funder: "&amp;Deadlines!B95&amp;". Owner: "&amp;Deadlines!E95&amp;". Status when exported: "&amp;Deadlines!F95&amp;".")</f>
        <v/>
      </c>
    </row>
    <row r="94">
      <c r="A94">
        <f>IF(Deadlines!D96="","",IF(Deadlines!C96="","Deadline",Deadlines!C96)&amp;": "&amp;Deadlines!A96)</f>
        <v/>
      </c>
      <c r="B94">
        <f>IF(Deadlines!D96="","",TEXT(Deadlines!D96,"mm/dd/yyyy"))</f>
        <v/>
      </c>
      <c r="C94">
        <f>IF(Deadlines!D96="","","True")</f>
        <v/>
      </c>
      <c r="D94">
        <f>IF(Deadlines!D96="","","Funder: "&amp;Deadlines!B96&amp;". Owner: "&amp;Deadlines!E96&amp;". Status when exported: "&amp;Deadlines!F96&amp;".")</f>
        <v/>
      </c>
    </row>
    <row r="95">
      <c r="A95">
        <f>IF(Deadlines!D97="","",IF(Deadlines!C97="","Deadline",Deadlines!C97)&amp;": "&amp;Deadlines!A97)</f>
        <v/>
      </c>
      <c r="B95">
        <f>IF(Deadlines!D97="","",TEXT(Deadlines!D97,"mm/dd/yyyy"))</f>
        <v/>
      </c>
      <c r="C95">
        <f>IF(Deadlines!D97="","","True")</f>
        <v/>
      </c>
      <c r="D95">
        <f>IF(Deadlines!D97="","","Funder: "&amp;Deadlines!B97&amp;". Owner: "&amp;Deadlines!E97&amp;". Status when exported: "&amp;Deadlines!F97&amp;".")</f>
        <v/>
      </c>
    </row>
    <row r="96">
      <c r="A96">
        <f>IF(Deadlines!D98="","",IF(Deadlines!C98="","Deadline",Deadlines!C98)&amp;": "&amp;Deadlines!A98)</f>
        <v/>
      </c>
      <c r="B96">
        <f>IF(Deadlines!D98="","",TEXT(Deadlines!D98,"mm/dd/yyyy"))</f>
        <v/>
      </c>
      <c r="C96">
        <f>IF(Deadlines!D98="","","True")</f>
        <v/>
      </c>
      <c r="D96">
        <f>IF(Deadlines!D98="","","Funder: "&amp;Deadlines!B98&amp;". Owner: "&amp;Deadlines!E98&amp;". Status when exported: "&amp;Deadlines!F98&amp;".")</f>
        <v/>
      </c>
    </row>
    <row r="97">
      <c r="A97">
        <f>IF(Deadlines!D99="","",IF(Deadlines!C99="","Deadline",Deadlines!C99)&amp;": "&amp;Deadlines!A99)</f>
        <v/>
      </c>
      <c r="B97">
        <f>IF(Deadlines!D99="","",TEXT(Deadlines!D99,"mm/dd/yyyy"))</f>
        <v/>
      </c>
      <c r="C97">
        <f>IF(Deadlines!D99="","","True")</f>
        <v/>
      </c>
      <c r="D97">
        <f>IF(Deadlines!D99="","","Funder: "&amp;Deadlines!B99&amp;". Owner: "&amp;Deadlines!E99&amp;". Status when exported: "&amp;Deadlines!F99&amp;".")</f>
        <v/>
      </c>
    </row>
    <row r="98">
      <c r="A98">
        <f>IF(Deadlines!D100="","",IF(Deadlines!C100="","Deadline",Deadlines!C100)&amp;": "&amp;Deadlines!A100)</f>
        <v/>
      </c>
      <c r="B98">
        <f>IF(Deadlines!D100="","",TEXT(Deadlines!D100,"mm/dd/yyyy"))</f>
        <v/>
      </c>
      <c r="C98">
        <f>IF(Deadlines!D100="","","True")</f>
        <v/>
      </c>
      <c r="D98">
        <f>IF(Deadlines!D100="","","Funder: "&amp;Deadlines!B100&amp;". Owner: "&amp;Deadlines!E100&amp;". Status when exported: "&amp;Deadlines!F100&amp;".")</f>
        <v/>
      </c>
    </row>
    <row r="99">
      <c r="A99">
        <f>IF(Deadlines!D101="","",IF(Deadlines!C101="","Deadline",Deadlines!C101)&amp;": "&amp;Deadlines!A101)</f>
        <v/>
      </c>
      <c r="B99">
        <f>IF(Deadlines!D101="","",TEXT(Deadlines!D101,"mm/dd/yyyy"))</f>
        <v/>
      </c>
      <c r="C99">
        <f>IF(Deadlines!D101="","","True")</f>
        <v/>
      </c>
      <c r="D99">
        <f>IF(Deadlines!D101="","","Funder: "&amp;Deadlines!B101&amp;". Owner: "&amp;Deadlines!E101&amp;". Status when exported: "&amp;Deadlines!F101&amp;".")</f>
        <v/>
      </c>
    </row>
    <row r="100">
      <c r="A100">
        <f>IF(Deadlines!D102="","",IF(Deadlines!C102="","Deadline",Deadlines!C102)&amp;": "&amp;Deadlines!A102)</f>
        <v/>
      </c>
      <c r="B100">
        <f>IF(Deadlines!D102="","",TEXT(Deadlines!D102,"mm/dd/yyyy"))</f>
        <v/>
      </c>
      <c r="C100">
        <f>IF(Deadlines!D102="","","True")</f>
        <v/>
      </c>
      <c r="D100">
        <f>IF(Deadlines!D102="","","Funder: "&amp;Deadlines!B102&amp;". Owner: "&amp;Deadlines!E102&amp;". Status when exported: "&amp;Deadlines!F102&amp;".")</f>
        <v/>
      </c>
    </row>
    <row r="101">
      <c r="A101">
        <f>IF(Deadlines!D103="","",IF(Deadlines!C103="","Deadline",Deadlines!C103)&amp;": "&amp;Deadlines!A103)</f>
        <v/>
      </c>
      <c r="B101">
        <f>IF(Deadlines!D103="","",TEXT(Deadlines!D103,"mm/dd/yyyy"))</f>
        <v/>
      </c>
      <c r="C101">
        <f>IF(Deadlines!D103="","","True")</f>
        <v/>
      </c>
      <c r="D101">
        <f>IF(Deadlines!D103="","","Funder: "&amp;Deadlines!B103&amp;". Owner: "&amp;Deadlines!E103&amp;". Status when exported: "&amp;Deadlines!F103&amp;".")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FundMesa</dc:creator>
  <dc:title>Grant deadline calendar — free template from FundMesa</dc:title>
  <dcterms:created xsi:type="dcterms:W3CDTF">2026-10-25T22:34:16Z</dcterms:created>
  <dcterms:modified xsi:type="dcterms:W3CDTF">2026-10-25T22:34:16Z</dcterms:modified>
  <cp:lastModifiedBy>FundMesa</cp:lastModifiedBy>
</cp:coreProperties>
</file>