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Certification" sheetId="2" state="visible" r:id="rId2"/>
    <sheet name="Salary check" sheetId="3" state="visible" r:id="rId3"/>
  </sheets>
  <definedNames/>
  <calcPr calcId="124519" fullCalcOnLoad="1"/>
</workbook>
</file>

<file path=xl/styles.xml><?xml version="1.0" encoding="utf-8"?>
<styleSheet xmlns="http://schemas.openxmlformats.org/spreadsheetml/2006/main">
  <numFmts count="2">
    <numFmt numFmtId="164" formatCode="mm/dd/yyyy"/>
    <numFmt numFmtId="165" formatCode="&quot;$&quot;#,##0.00"/>
  </numFmts>
  <fonts count="7">
    <font>
      <name val="Calibri"/>
      <family val="2"/>
      <color theme="1"/>
      <sz val="11"/>
      <scheme val="minor"/>
    </font>
    <font>
      <b val="1"/>
      <color rgb="000F5E5E"/>
      <sz val="16"/>
    </font>
    <font>
      <b val="1"/>
    </font>
    <font>
      <b val="1"/>
      <color rgb="000F5E5E"/>
      <sz val="14"/>
    </font>
    <font>
      <i val="1"/>
      <color rgb="005F6B6B"/>
    </font>
    <font>
      <b val="1"/>
      <color rgb="00FFFFFF"/>
    </font>
    <font>
      <color rgb="005F6B6B"/>
      <sz val="9"/>
    </font>
  </fonts>
  <fills count="4">
    <fill>
      <patternFill/>
    </fill>
    <fill>
      <patternFill patternType="gray125"/>
    </fill>
    <fill>
      <patternFill patternType="solid">
        <fgColor rgb="00F4F7F6"/>
      </patternFill>
    </fill>
    <fill>
      <patternFill patternType="solid">
        <fgColor rgb="000F5E5E"/>
      </patternFill>
    </fill>
  </fills>
  <borders count="3">
    <border>
      <left/>
      <right/>
      <top/>
      <bottom/>
      <diagonal/>
    </border>
    <border>
      <top style="thin">
        <color rgb="00B9C2BF"/>
      </top>
    </border>
    <border>
      <bottom style="thin">
        <color rgb="00B9C2BF"/>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2" fillId="0" borderId="0" pivotButton="0" quotePrefix="0" xfId="0"/>
    <xf numFmtId="0" fontId="4" fillId="2" borderId="0" pivotButton="0" quotePrefix="0" xfId="0"/>
    <xf numFmtId="164" fontId="4" fillId="2" borderId="0" pivotButton="0" quotePrefix="0" xfId="0"/>
    <xf numFmtId="0" fontId="5" fillId="3" borderId="0" applyAlignment="1" pivotButton="0" quotePrefix="0" xfId="0">
      <alignment vertical="center" wrapText="1"/>
    </xf>
    <xf numFmtId="9" fontId="4" fillId="2" borderId="0" pivotButton="0" quotePrefix="0" xfId="0"/>
    <xf numFmtId="9" fontId="0" fillId="0" borderId="0" pivotButton="0" quotePrefix="0" xfId="0"/>
    <xf numFmtId="0" fontId="0" fillId="2" borderId="0" pivotButton="0" quotePrefix="0" xfId="0"/>
    <xf numFmtId="9" fontId="0" fillId="2" borderId="0" pivotButton="0" quotePrefix="0" xfId="0"/>
    <xf numFmtId="9" fontId="2" fillId="0" borderId="1" pivotButton="0" quotePrefix="0" xfId="0"/>
    <xf numFmtId="0" fontId="0" fillId="0" borderId="2" pivotButton="0" quotePrefix="0" xfId="0"/>
    <xf numFmtId="164" fontId="0" fillId="0" borderId="2" pivotButton="0" quotePrefix="0" xfId="0"/>
    <xf numFmtId="0" fontId="6" fillId="0" borderId="0" pivotButton="0" quotePrefix="0" xfId="0"/>
    <xf numFmtId="165" fontId="4" fillId="2" borderId="0" pivotButton="0" quotePrefix="0" xfId="0"/>
    <xf numFmtId="165" fontId="0" fillId="0" borderId="0" pivotButton="0" quotePrefix="0" xfId="0"/>
    <xf numFmtId="165" fontId="0" fillId="2" borderId="0" pivotButton="0" quotePrefix="0" xfId="0"/>
    <xf numFmtId="0" fontId="0" fillId="0" borderId="0" applyAlignment="1" pivotButton="0" quotePrefix="0" xfId="0">
      <alignment wrapText="1"/>
    </xf>
  </cellXfs>
  <cellStyles count="1">
    <cellStyle name="Normal" xfId="0" builtinId="0" hidden="0"/>
  </cellStyles>
  <dxfs count="1">
    <dxf>
      <fill>
        <patternFill patternType="solid">
          <fgColor rgb="00F8D0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04" customWidth="1" min="1" max="1"/>
  </cols>
  <sheetData>
    <row r="1">
      <c r="A1" s="1" t="inlineStr">
        <is>
          <t>Time and effort certification — free template from FundMesa</t>
        </is>
      </c>
    </row>
    <row r="2">
      <c r="A2" s="2" t="inlineStr">
        <is>
          <t>Free to use, copy and share. No macros. A recordkeeping aid, not legal advice: follow your written policies and your award terms.</t>
        </is>
      </c>
    </row>
    <row r="3">
      <c r="A3" s="2" t="inlineStr"/>
    </row>
    <row r="4">
      <c r="A4" s="3" t="inlineStr">
        <is>
          <t>WHAT THE RULE ASKS FOR (2 CFR 200.430(g), the 2024 Uniform Guidance)</t>
        </is>
      </c>
    </row>
    <row r="5">
      <c r="A5" s="2" t="inlineStr">
        <is>
          <t>Salaries and wages charged to federal awards must be based on records that accurately reflect the work performed.</t>
        </is>
      </c>
    </row>
    <row r="6">
      <c r="A6" s="2" t="inlineStr">
        <is>
          <t>The records must cover all of the employee's paid activity (federal and non-federal), add up to no more than 100%,</t>
        </is>
      </c>
    </row>
    <row r="7">
      <c r="A7" s="2" t="inlineStr">
        <is>
          <t>fit your internal controls and accounting policies, and show how pay is split when someone works on more than one award or activity.</t>
        </is>
      </c>
    </row>
    <row r="8">
      <c r="A8" s="2" t="inlineStr">
        <is>
          <t>Budget estimates made before the work alone are not enough. They can be used in the meantime if you review and adjust them after the fact.</t>
        </is>
      </c>
    </row>
    <row r="9">
      <c r="A9" s="2" t="inlineStr">
        <is>
          <t>Nonexempt (hourly) staff also need records of the total hours worked each day (200.430(g)(3)).</t>
        </is>
      </c>
    </row>
    <row r="10">
      <c r="A10" s="2" t="inlineStr">
        <is>
          <t>Older templates cite 200.430(i). Since the 2024 revision the standard is in 200.430(g).</t>
        </is>
      </c>
    </row>
    <row r="11">
      <c r="A11" s="2" t="inlineStr"/>
    </row>
    <row r="12">
      <c r="A12" s="3" t="inlineStr">
        <is>
          <t>THE TABS</t>
        </is>
      </c>
    </row>
    <row r="13">
      <c r="A13" s="2" t="inlineStr">
        <is>
          <t>Certification — one employee, one period. List every activity with its actual percent of effort; the total must be 100%. Then sign.</t>
        </is>
      </c>
    </row>
    <row r="14">
      <c r="A14" s="2" t="inlineStr">
        <is>
          <t>Salary check — what each award should be charged at the certified percents, next to what your books charged, and the difference to adjust.</t>
        </is>
      </c>
    </row>
    <row r="15">
      <c r="A15" s="2" t="inlineStr"/>
    </row>
    <row r="16">
      <c r="A16" s="3" t="inlineStr">
        <is>
          <t>HOW OFTEN</t>
        </is>
      </c>
    </row>
    <row r="17">
      <c r="A17" s="2" t="inlineStr">
        <is>
          <t>The current rule does not set a frequency. Pick one in your written policy (monthly, quarterly or every six months are common) and keep to it.</t>
        </is>
      </c>
    </row>
    <row r="18">
      <c r="A18" s="2" t="inlineStr"/>
    </row>
    <row r="19">
      <c r="A19" s="3" t="inlineStr">
        <is>
          <t>BEFORE YOU START</t>
        </is>
      </c>
    </row>
    <row r="20">
      <c r="A20" s="2" t="inlineStr">
        <is>
          <t>The gray italic rows marked EXAMPLE are made up. Replace them with your own. Make a copy of the Certification tab for each employee and period.</t>
        </is>
      </c>
    </row>
    <row r="21">
      <c r="A21" s="2" t="inlineStr"/>
    </row>
    <row r="22">
      <c r="A22" s="3" t="inlineStr">
        <is>
          <t>IN FUNDMESA</t>
        </is>
      </c>
    </row>
    <row r="23">
      <c r="A23" s="2" t="inlineStr">
        <is>
          <t>FundMesa Team pre-fills each certification from your staff allocations, reminds the person who certifies, and locks a certification once it is signed.</t>
        </is>
      </c>
    </row>
    <row r="24">
      <c r="A24" s="2" t="inlineStr">
        <is>
          <t>Free for 30 days, no card: fundmesa.com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1"/>
  <sheetViews>
    <sheetView workbookViewId="0">
      <pane ySplit="8" topLeftCell="A9" activePane="bottomLeft" state="frozen"/>
      <selection pane="bottomLeft" activeCell="A1" sqref="A1"/>
    </sheetView>
  </sheetViews>
  <sheetFormatPr baseColWidth="8" defaultRowHeight="15"/>
  <cols>
    <col width="36" customWidth="1" min="1" max="1"/>
    <col width="22" customWidth="1" min="2" max="2"/>
    <col width="16" customWidth="1" min="3" max="3"/>
    <col width="16" customWidth="1" min="4" max="4"/>
    <col width="14" customWidth="1" min="5" max="5"/>
    <col width="34" customWidth="1" min="6" max="6"/>
  </cols>
  <sheetData>
    <row r="1">
      <c r="A1" s="4" t="inlineStr">
        <is>
          <t>Time and effort certification</t>
        </is>
      </c>
    </row>
    <row r="3">
      <c r="A3" s="5" t="inlineStr">
        <is>
          <t>Employee</t>
        </is>
      </c>
      <c r="B3" s="6" t="inlineStr">
        <is>
          <t>EXAMPLE – Dana Rivera</t>
        </is>
      </c>
      <c r="D3" s="5" t="inlineStr">
        <is>
          <t>Employee type</t>
        </is>
      </c>
      <c r="E3" s="6" t="inlineStr">
        <is>
          <t>Exempt</t>
        </is>
      </c>
    </row>
    <row r="4">
      <c r="A4" s="5" t="inlineStr">
        <is>
          <t>Job title</t>
        </is>
      </c>
      <c r="B4" s="6" t="inlineStr">
        <is>
          <t>Program coordinator</t>
        </is>
      </c>
    </row>
    <row r="5">
      <c r="A5" s="5" t="inlineStr">
        <is>
          <t>Period start</t>
        </is>
      </c>
      <c r="B5" s="7">
        <f>DATE(2026,7,1)</f>
        <v/>
      </c>
    </row>
    <row r="6">
      <c r="A6" s="5" t="inlineStr">
        <is>
          <t>Period end</t>
        </is>
      </c>
      <c r="B6" s="7">
        <f>DATE(2026,12,31)</f>
        <v/>
      </c>
    </row>
    <row r="8" ht="30" customHeight="1">
      <c r="A8" s="8" t="inlineStr">
        <is>
          <t>Activity or award</t>
        </is>
      </c>
      <c r="B8" s="8" t="inlineStr">
        <is>
          <t>Award number / ALN</t>
        </is>
      </c>
      <c r="C8" s="8" t="inlineStr">
        <is>
          <t>Budgeted %</t>
        </is>
      </c>
      <c r="D8" s="8" t="inlineStr">
        <is>
          <t>Actual %</t>
        </is>
      </c>
      <c r="E8" s="8" t="inlineStr">
        <is>
          <t>Difference</t>
        </is>
      </c>
      <c r="F8" s="8" t="inlineStr">
        <is>
          <t>Notes</t>
        </is>
      </c>
    </row>
    <row r="9">
      <c r="A9" s="6" t="inlineStr">
        <is>
          <t>EXAMPLE – Federal award: Youth reading (Dept. of Education)</t>
        </is>
      </c>
      <c r="B9" s="6" t="inlineStr">
        <is>
          <t>EXAMPLE-001 / 84.XXX</t>
        </is>
      </c>
      <c r="C9" s="9" t="n">
        <v>0.6</v>
      </c>
      <c r="D9" s="9" t="n">
        <v>0.55</v>
      </c>
      <c r="E9" s="10">
        <f>IF(AND(C9="",D9=""),"",D9-C9)</f>
        <v/>
      </c>
      <c r="F9" s="6" t="inlineStr">
        <is>
          <t>Example: a little below budget</t>
        </is>
      </c>
    </row>
    <row r="10">
      <c r="A10" s="6" t="inlineStr">
        <is>
          <t>EXAMPLE – State grant: Food pantry expansion</t>
        </is>
      </c>
      <c r="B10" s="6" t="inlineStr">
        <is>
          <t>EXAMPLE-002</t>
        </is>
      </c>
      <c r="C10" s="9" t="n">
        <v>0.2</v>
      </c>
      <c r="D10" s="9" t="n">
        <v>0.25</v>
      </c>
      <c r="E10" s="10">
        <f>IF(AND(C10="",D10=""),"",D10-C10)</f>
        <v/>
      </c>
      <c r="F10" s="6" t="inlineStr">
        <is>
          <t>Example row</t>
        </is>
      </c>
    </row>
    <row r="11">
      <c r="A11" s="6" t="inlineStr">
        <is>
          <t>EXAMPLE – Fundraising (unallowable on federal awards)</t>
        </is>
      </c>
      <c r="B11" s="6" t="n"/>
      <c r="C11" s="9" t="n">
        <v>0.1</v>
      </c>
      <c r="D11" s="9" t="n">
        <v>0.1</v>
      </c>
      <c r="E11" s="10">
        <f>IF(AND(C11="",D11=""),"",D11-C11)</f>
        <v/>
      </c>
      <c r="F11" s="6" t="inlineStr">
        <is>
          <t>Example: non-federal activity still counts</t>
        </is>
      </c>
    </row>
    <row r="12">
      <c r="A12" s="6" t="inlineStr">
        <is>
          <t>EXAMPLE – Administration (indirect)</t>
        </is>
      </c>
      <c r="B12" s="6" t="n"/>
      <c r="C12" s="9" t="n">
        <v>0.1</v>
      </c>
      <c r="D12" s="9" t="n">
        <v>0.1</v>
      </c>
      <c r="E12" s="10">
        <f>IF(AND(C12="",D12=""),"",D12-C12)</f>
        <v/>
      </c>
      <c r="F12" s="6" t="inlineStr">
        <is>
          <t>Example row</t>
        </is>
      </c>
    </row>
    <row r="13">
      <c r="A13" s="11" t="n"/>
      <c r="B13" s="11" t="n"/>
      <c r="C13" s="12" t="n"/>
      <c r="D13" s="12" t="n"/>
      <c r="E13" s="10">
        <f>IF(AND(C13="",D13=""),"",D13-C13)</f>
        <v/>
      </c>
      <c r="F13" s="11" t="n"/>
    </row>
    <row r="14">
      <c r="A14" s="11" t="n"/>
      <c r="B14" s="11" t="n"/>
      <c r="C14" s="12" t="n"/>
      <c r="D14" s="12" t="n"/>
      <c r="E14" s="10">
        <f>IF(AND(C14="",D14=""),"",D14-C14)</f>
        <v/>
      </c>
      <c r="F14" s="11" t="n"/>
    </row>
    <row r="15">
      <c r="A15" s="11" t="n"/>
      <c r="B15" s="11" t="n"/>
      <c r="C15" s="12" t="n"/>
      <c r="D15" s="12" t="n"/>
      <c r="E15" s="10">
        <f>IF(AND(C15="",D15=""),"",D15-C15)</f>
        <v/>
      </c>
      <c r="F15" s="11" t="n"/>
    </row>
    <row r="16">
      <c r="A16" s="11" t="n"/>
      <c r="B16" s="11" t="n"/>
      <c r="C16" s="12" t="n"/>
      <c r="D16" s="12" t="n"/>
      <c r="E16" s="10">
        <f>IF(AND(C16="",D16=""),"",D16-C16)</f>
        <v/>
      </c>
      <c r="F16" s="11" t="n"/>
    </row>
    <row r="17">
      <c r="A17" s="11" t="n"/>
      <c r="B17" s="11" t="n"/>
      <c r="C17" s="12" t="n"/>
      <c r="D17" s="12" t="n"/>
      <c r="E17" s="10">
        <f>IF(AND(C17="",D17=""),"",D17-C17)</f>
        <v/>
      </c>
      <c r="F17" s="11" t="n"/>
    </row>
    <row r="18">
      <c r="A18" s="11" t="n"/>
      <c r="B18" s="11" t="n"/>
      <c r="C18" s="12" t="n"/>
      <c r="D18" s="12" t="n"/>
      <c r="E18" s="10">
        <f>IF(AND(C18="",D18=""),"",D18-C18)</f>
        <v/>
      </c>
      <c r="F18" s="11" t="n"/>
    </row>
    <row r="19">
      <c r="A19" s="5" t="inlineStr">
        <is>
          <t>Total (must be 100%)</t>
        </is>
      </c>
      <c r="C19" s="13">
        <f>SUM(C9:C18)</f>
        <v/>
      </c>
      <c r="D19" s="13">
        <f>SUM(D9:D18)</f>
        <v/>
      </c>
      <c r="F19">
        <f>IF(ROUND(D19,4)=1,"OK","Actual % must total 100%")</f>
        <v/>
      </c>
    </row>
    <row r="21">
      <c r="A21" s="5" t="inlineStr">
        <is>
          <t>Certification</t>
        </is>
      </c>
    </row>
    <row r="22">
      <c r="A22" s="2" t="inlineStr">
        <is>
          <t>I certify, based on my first-hand knowledge of the work performed, that the effort shown above reasonably reflects the actual activity of this employee during this period, and that the salaries and wages charged to each federal award are consistent with that effort.</t>
        </is>
      </c>
    </row>
    <row r="23"/>
    <row r="24"/>
    <row r="26">
      <c r="A26" s="5" t="inlineStr">
        <is>
          <t>Employee — signature</t>
        </is>
      </c>
      <c r="D26" s="5" t="inlineStr">
        <is>
          <t>Date</t>
        </is>
      </c>
    </row>
    <row r="27">
      <c r="A27" s="14" t="n"/>
      <c r="B27" s="14" t="n"/>
      <c r="D27" s="15" t="n"/>
    </row>
    <row r="28">
      <c r="A28" s="16" t="inlineStr">
        <is>
          <t>Printed name and title</t>
        </is>
      </c>
    </row>
    <row r="29">
      <c r="A29" s="5" t="inlineStr">
        <is>
          <t>Supervisor or official with first-hand knowledge — signature</t>
        </is>
      </c>
      <c r="D29" s="5" t="inlineStr">
        <is>
          <t>Date</t>
        </is>
      </c>
    </row>
    <row r="30">
      <c r="A30" s="14" t="n"/>
      <c r="B30" s="14" t="n"/>
      <c r="D30" s="15" t="n"/>
    </row>
    <row r="31">
      <c r="A31" s="16" t="inlineStr">
        <is>
          <t>Printed name and title</t>
        </is>
      </c>
    </row>
  </sheetData>
  <mergeCells count="1">
    <mergeCell ref="A22:F24"/>
  </mergeCells>
  <conditionalFormatting sqref="D19:F19">
    <cfRule type="expression" priority="1" dxfId="0" stopIfTrue="1">
      <formula>ROUND($D$19,4)&lt;&gt;1</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44" customWidth="1" min="1" max="1"/>
    <col width="18" customWidth="1" min="2" max="2"/>
    <col width="12" customWidth="1" min="3" max="3"/>
    <col width="18" customWidth="1" min="4" max="4"/>
    <col width="18" customWidth="1" min="5" max="5"/>
    <col width="18" customWidth="1" min="6" max="6"/>
  </cols>
  <sheetData>
    <row r="1">
      <c r="A1" s="4" t="inlineStr">
        <is>
          <t>Salary charged to each activity: certified vs what your books show</t>
        </is>
      </c>
    </row>
    <row r="3">
      <c r="A3" s="5" t="inlineStr">
        <is>
          <t>Salary and wages paid in the period</t>
        </is>
      </c>
      <c r="B3" s="17" t="n">
        <v>30000</v>
      </c>
    </row>
    <row r="5" ht="30" customHeight="1">
      <c r="A5" s="8" t="inlineStr">
        <is>
          <t>Activity or award</t>
        </is>
      </c>
      <c r="B5" s="8" t="inlineStr">
        <is>
          <t>Award number / ALN</t>
        </is>
      </c>
      <c r="C5" s="8" t="inlineStr">
        <is>
          <t>Actual %</t>
        </is>
      </c>
      <c r="D5" s="8" t="inlineStr">
        <is>
          <t>Should be charged</t>
        </is>
      </c>
      <c r="E5" s="8" t="inlineStr">
        <is>
          <t>Charged in your books</t>
        </is>
      </c>
      <c r="F5" s="8" t="inlineStr">
        <is>
          <t>Adjust by</t>
        </is>
      </c>
    </row>
    <row r="6">
      <c r="A6">
        <f>IF(Certification!A9="","",Certification!A9)</f>
        <v/>
      </c>
      <c r="B6">
        <f>IF(Certification!B9="","",Certification!B9)</f>
        <v/>
      </c>
      <c r="C6" s="10">
        <f>IF(Certification!D9="","",Certification!D9)</f>
        <v/>
      </c>
      <c r="D6" s="18">
        <f>IF(C6="","",ROUND($B$3*C6,2))</f>
        <v/>
      </c>
      <c r="E6" s="17" t="n">
        <v>18000</v>
      </c>
      <c r="F6" s="18">
        <f>IF(OR(D6="",E6=""),"",D6-E6)</f>
        <v/>
      </c>
    </row>
    <row r="7">
      <c r="A7">
        <f>IF(Certification!A10="","",Certification!A10)</f>
        <v/>
      </c>
      <c r="B7">
        <f>IF(Certification!B10="","",Certification!B10)</f>
        <v/>
      </c>
      <c r="C7" s="10">
        <f>IF(Certification!D10="","",Certification!D10)</f>
        <v/>
      </c>
      <c r="D7" s="18">
        <f>IF(C7="","",ROUND($B$3*C7,2))</f>
        <v/>
      </c>
      <c r="E7" s="17" t="n">
        <v>7500</v>
      </c>
      <c r="F7" s="18">
        <f>IF(OR(D7="",E7=""),"",D7-E7)</f>
        <v/>
      </c>
    </row>
    <row r="8">
      <c r="A8">
        <f>IF(Certification!A11="","",Certification!A11)</f>
        <v/>
      </c>
      <c r="B8">
        <f>IF(Certification!B11="","",Certification!B11)</f>
        <v/>
      </c>
      <c r="C8" s="10">
        <f>IF(Certification!D11="","",Certification!D11)</f>
        <v/>
      </c>
      <c r="D8" s="18">
        <f>IF(C8="","",ROUND($B$3*C8,2))</f>
        <v/>
      </c>
      <c r="E8" s="17" t="n">
        <v>3000</v>
      </c>
      <c r="F8" s="18">
        <f>IF(OR(D8="",E8=""),"",D8-E8)</f>
        <v/>
      </c>
    </row>
    <row r="9">
      <c r="A9">
        <f>IF(Certification!A12="","",Certification!A12)</f>
        <v/>
      </c>
      <c r="B9">
        <f>IF(Certification!B12="","",Certification!B12)</f>
        <v/>
      </c>
      <c r="C9" s="10">
        <f>IF(Certification!D12="","",Certification!D12)</f>
        <v/>
      </c>
      <c r="D9" s="18">
        <f>IF(C9="","",ROUND($B$3*C9,2))</f>
        <v/>
      </c>
      <c r="E9" s="17" t="n">
        <v>1500</v>
      </c>
      <c r="F9" s="18">
        <f>IF(OR(D9="",E9=""),"",D9-E9)</f>
        <v/>
      </c>
    </row>
    <row r="10">
      <c r="A10">
        <f>IF(Certification!A13="","",Certification!A13)</f>
        <v/>
      </c>
      <c r="B10">
        <f>IF(Certification!B13="","",Certification!B13)</f>
        <v/>
      </c>
      <c r="C10" s="10">
        <f>IF(Certification!D13="","",Certification!D13)</f>
        <v/>
      </c>
      <c r="D10" s="18">
        <f>IF(C10="","",ROUND($B$3*C10,2))</f>
        <v/>
      </c>
      <c r="E10" s="19" t="n"/>
      <c r="F10" s="18">
        <f>IF(OR(D10="",E10=""),"",D10-E10)</f>
        <v/>
      </c>
    </row>
    <row r="11">
      <c r="A11">
        <f>IF(Certification!A14="","",Certification!A14)</f>
        <v/>
      </c>
      <c r="B11">
        <f>IF(Certification!B14="","",Certification!B14)</f>
        <v/>
      </c>
      <c r="C11" s="10">
        <f>IF(Certification!D14="","",Certification!D14)</f>
        <v/>
      </c>
      <c r="D11" s="18">
        <f>IF(C11="","",ROUND($B$3*C11,2))</f>
        <v/>
      </c>
      <c r="E11" s="19" t="n"/>
      <c r="F11" s="18">
        <f>IF(OR(D11="",E11=""),"",D11-E11)</f>
        <v/>
      </c>
    </row>
    <row r="12">
      <c r="A12">
        <f>IF(Certification!A15="","",Certification!A15)</f>
        <v/>
      </c>
      <c r="B12">
        <f>IF(Certification!B15="","",Certification!B15)</f>
        <v/>
      </c>
      <c r="C12" s="10">
        <f>IF(Certification!D15="","",Certification!D15)</f>
        <v/>
      </c>
      <c r="D12" s="18">
        <f>IF(C12="","",ROUND($B$3*C12,2))</f>
        <v/>
      </c>
      <c r="E12" s="19" t="n"/>
      <c r="F12" s="18">
        <f>IF(OR(D12="",E12=""),"",D12-E12)</f>
        <v/>
      </c>
    </row>
    <row r="13">
      <c r="A13">
        <f>IF(Certification!A16="","",Certification!A16)</f>
        <v/>
      </c>
      <c r="B13">
        <f>IF(Certification!B16="","",Certification!B16)</f>
        <v/>
      </c>
      <c r="C13" s="10">
        <f>IF(Certification!D16="","",Certification!D16)</f>
        <v/>
      </c>
      <c r="D13" s="18">
        <f>IF(C13="","",ROUND($B$3*C13,2))</f>
        <v/>
      </c>
      <c r="E13" s="19" t="n"/>
      <c r="F13" s="18">
        <f>IF(OR(D13="",E13=""),"",D13-E13)</f>
        <v/>
      </c>
    </row>
    <row r="14">
      <c r="A14">
        <f>IF(Certification!A17="","",Certification!A17)</f>
        <v/>
      </c>
      <c r="B14">
        <f>IF(Certification!B17="","",Certification!B17)</f>
        <v/>
      </c>
      <c r="C14" s="10">
        <f>IF(Certification!D17="","",Certification!D17)</f>
        <v/>
      </c>
      <c r="D14" s="18">
        <f>IF(C14="","",ROUND($B$3*C14,2))</f>
        <v/>
      </c>
      <c r="E14" s="19" t="n"/>
      <c r="F14" s="18">
        <f>IF(OR(D14="",E14=""),"",D14-E14)</f>
        <v/>
      </c>
    </row>
    <row r="15">
      <c r="A15">
        <f>IF(Certification!A18="","",Certification!A18)</f>
        <v/>
      </c>
      <c r="B15">
        <f>IF(Certification!B18="","",Certification!B18)</f>
        <v/>
      </c>
      <c r="C15" s="10">
        <f>IF(Certification!D18="","",Certification!D18)</f>
        <v/>
      </c>
      <c r="D15" s="18">
        <f>IF(C15="","",ROUND($B$3*C15,2))</f>
        <v/>
      </c>
      <c r="E15" s="19" t="n"/>
      <c r="F15" s="18">
        <f>IF(OR(D15="",E15=""),"",D15-E15)</f>
        <v/>
      </c>
    </row>
    <row r="17" ht="30" customHeight="1">
      <c r="A17" s="20" t="inlineStr">
        <is>
          <t>A red "Adjust by" means the award was charged more or less than the certified effort supports. A positive amount is owed to the award; a negative amount was overcharged and must come off it.</t>
        </is>
      </c>
    </row>
    <row r="18"/>
  </sheetData>
  <mergeCells count="1">
    <mergeCell ref="A17:F18"/>
  </mergeCells>
  <conditionalFormatting sqref="F6:F15">
    <cfRule type="expression" priority="1" dxfId="0" stopIfTrue="1">
      <formula>AND(ISNUMBER($F6),ABS($F6)&gt;=0.01)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FundMesa</dc:creator>
  <dc:title>Time and effort certification — free template from FundMesa</dc:title>
  <dcterms:created xsi:type="dcterms:W3CDTF">2026-10-25T22:04:10Z</dcterms:created>
  <dcterms:modified xsi:type="dcterms:W3CDTF">2026-10-25T22:04:10Z</dcterms:modified>
  <cp:lastModifiedBy>FundMesa</cp:lastModifiedBy>
</cp:coreProperties>
</file>